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5610" windowWidth="27795" windowHeight="8010"/>
  </bookViews>
  <sheets>
    <sheet name="Sheet1" sheetId="1" r:id="rId1"/>
  </sheets>
  <calcPr calcId="145621" calcOnSave="0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D6" i="1" l="1"/>
  <c r="D5" i="1"/>
  <c r="D4" i="1"/>
</calcChain>
</file>

<file path=xl/sharedStrings.xml><?xml version="1.0" encoding="utf-8"?>
<sst xmlns="http://schemas.openxmlformats.org/spreadsheetml/2006/main" count="23" uniqueCount="13">
  <si>
    <t>Revenue</t>
  </si>
  <si>
    <t>Contract</t>
  </si>
  <si>
    <t>Other</t>
  </si>
  <si>
    <t>FY15 Actuals</t>
  </si>
  <si>
    <t>FY16 Forecast</t>
  </si>
  <si>
    <t>Contract Monthly</t>
  </si>
  <si>
    <t>Non-Contract Monthly</t>
  </si>
  <si>
    <t>Other Monthly</t>
  </si>
  <si>
    <t>Act</t>
  </si>
  <si>
    <t>Fcast</t>
  </si>
  <si>
    <t>FY16 Budget</t>
  </si>
  <si>
    <t>Non-Contract</t>
  </si>
  <si>
    <t>Total Budget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</si>
</sst>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center" wrapText="1"/>
    </xf>
    <xf numFmtId="3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7.3051031487513546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77780342603749E-2"/>
          <c:y val="2.8252405949256341E-2"/>
          <c:w val="0.86218300888284727"/>
          <c:h val="0.68742162438028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Contract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Sheet1!$B$4:$P$4</c:f>
              <c:numCache>
                <c:formatCode>#,##0</c:formatCode>
                <c:ptCount val="15"/>
                <c:pt idx="0">
                  <c:v>125345</c:v>
                </c:pt>
                <c:pt idx="1">
                  <c:v>148415</c:v>
                </c:pt>
                <c:pt idx="2">
                  <c:v>157768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Non-Contract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Sheet1!$B$5:$P$5</c:f>
              <c:numCache>
                <c:formatCode>#,##0</c:formatCode>
                <c:ptCount val="15"/>
                <c:pt idx="0">
                  <c:v>55812</c:v>
                </c:pt>
                <c:pt idx="1">
                  <c:v>65694</c:v>
                </c:pt>
                <c:pt idx="2">
                  <c:v>71496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Sheet1!$B$6:$P$6</c:f>
              <c:numCache>
                <c:formatCode>#,##0</c:formatCode>
                <c:ptCount val="15"/>
                <c:pt idx="0">
                  <c:v>23921</c:v>
                </c:pt>
                <c:pt idx="1">
                  <c:v>25971</c:v>
                </c:pt>
                <c:pt idx="2">
                  <c:v>31338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945600"/>
        <c:axId val="497959680"/>
      </c:barChart>
      <c:barChart>
        <c:barDir val="col"/>
        <c:grouping val="stacked"/>
        <c:varyColors val="0"/>
        <c:ser>
          <c:idx val="4"/>
          <c:order val="4"/>
          <c:tx>
            <c:strRef>
              <c:f>Sheet1!$A$8</c:f>
              <c:strCache>
                <c:ptCount val="1"/>
                <c:pt idx="0">
                  <c:v>Contract Monthly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Sheet1!$B$8:$P$8</c:f>
              <c:numCache>
                <c:formatCode>General</c:formatCode>
                <c:ptCount val="15"/>
                <c:pt idx="3" formatCode="#,##0">
                  <c:v>12746</c:v>
                </c:pt>
                <c:pt idx="4" formatCode="#,##0">
                  <c:v>11972</c:v>
                </c:pt>
                <c:pt idx="5" formatCode="#,##0">
                  <c:v>11417</c:v>
                </c:pt>
                <c:pt idx="6" formatCode="#,##0">
                  <c:v>14393</c:v>
                </c:pt>
                <c:pt idx="7" formatCode="#,##0">
                  <c:v>13950</c:v>
                </c:pt>
                <c:pt idx="8" formatCode="#,##0">
                  <c:v>13523</c:v>
                </c:pt>
                <c:pt idx="9" formatCode="#,##0">
                  <c:v>13718</c:v>
                </c:pt>
                <c:pt idx="10" formatCode="#,##0">
                  <c:v>14863</c:v>
                </c:pt>
                <c:pt idx="11" formatCode="#,##0">
                  <c:v>12927</c:v>
                </c:pt>
                <c:pt idx="12" formatCode="#,##0">
                  <c:v>12649</c:v>
                </c:pt>
                <c:pt idx="13" formatCode="#,##0">
                  <c:v>11620</c:v>
                </c:pt>
                <c:pt idx="14" formatCode="#,##0">
                  <c:v>13990</c:v>
                </c:pt>
              </c:numCache>
            </c:numRef>
          </c:val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Non-Contract Monthly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Sheet1!$B$9:$P$9</c:f>
              <c:numCache>
                <c:formatCode>General</c:formatCode>
                <c:ptCount val="15"/>
                <c:pt idx="3" formatCode="#,##0">
                  <c:v>5912</c:v>
                </c:pt>
                <c:pt idx="4" formatCode="#,##0">
                  <c:v>5538</c:v>
                </c:pt>
                <c:pt idx="5" formatCode="#,##0">
                  <c:v>5693</c:v>
                </c:pt>
                <c:pt idx="6" formatCode="#,##0">
                  <c:v>5541</c:v>
                </c:pt>
                <c:pt idx="7" formatCode="#,##0">
                  <c:v>6447</c:v>
                </c:pt>
                <c:pt idx="8" formatCode="#,##0">
                  <c:v>6382</c:v>
                </c:pt>
                <c:pt idx="9" formatCode="#,##0">
                  <c:v>6228</c:v>
                </c:pt>
                <c:pt idx="10" formatCode="#,##0">
                  <c:v>5556</c:v>
                </c:pt>
                <c:pt idx="11" formatCode="#,##0">
                  <c:v>4450</c:v>
                </c:pt>
                <c:pt idx="12" formatCode="#,##0">
                  <c:v>6113</c:v>
                </c:pt>
                <c:pt idx="13" formatCode="#,##0">
                  <c:v>6726</c:v>
                </c:pt>
                <c:pt idx="14" formatCode="#,##0">
                  <c:v>6910</c:v>
                </c:pt>
              </c:numCache>
            </c:numRef>
          </c:val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Other Monthly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Sheet1!$B$10:$P$10</c:f>
              <c:numCache>
                <c:formatCode>General</c:formatCode>
                <c:ptCount val="15"/>
                <c:pt idx="3" formatCode="#,##0">
                  <c:v>2528</c:v>
                </c:pt>
                <c:pt idx="4" formatCode="#,##0">
                  <c:v>2691</c:v>
                </c:pt>
                <c:pt idx="5" formatCode="#,##0">
                  <c:v>3220</c:v>
                </c:pt>
                <c:pt idx="6" formatCode="#,##0">
                  <c:v>3833</c:v>
                </c:pt>
                <c:pt idx="7" formatCode="#,##0">
                  <c:v>2579</c:v>
                </c:pt>
                <c:pt idx="8" formatCode="#,##0">
                  <c:v>2014</c:v>
                </c:pt>
                <c:pt idx="9" formatCode="#,##0">
                  <c:v>2784</c:v>
                </c:pt>
                <c:pt idx="10" formatCode="#,##0">
                  <c:v>2939</c:v>
                </c:pt>
                <c:pt idx="11" formatCode="#,##0">
                  <c:v>2118</c:v>
                </c:pt>
                <c:pt idx="12" formatCode="#,##0">
                  <c:v>2059</c:v>
                </c:pt>
                <c:pt idx="13" formatCode="#,##0">
                  <c:v>2429</c:v>
                </c:pt>
                <c:pt idx="14" formatCode="#,##0">
                  <c:v>2144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14560"/>
        <c:axId val="497962368"/>
      </c:barChart>
      <c:lineChart>
        <c:grouping val="standard"/>
        <c:varyColors val="0"/>
        <c:ser>
          <c:idx val="3"/>
          <c:order val="3"/>
          <c:tx>
            <c:strRef>
              <c:f>Sheet1!$A$7</c:f>
              <c:strCache>
                <c:ptCount val="1"/>
                <c:pt idx="0">
                  <c:v>Total Budget Monthly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Sheet1!$B$3:$P$3</c:f>
              <c:strCache>
                <c:ptCount val="15"/>
                <c:pt idx="0">
                  <c:v>FY15 Actuals</c:v>
                </c:pt>
                <c:pt idx="1">
                  <c:v>FY16 Budget</c:v>
                </c:pt>
                <c:pt idx="2">
                  <c:v>FY16 Forecast</c:v>
                </c:pt>
                <c:pt idx="3">
                  <c:v>Jul
Act</c:v>
                </c:pt>
                <c:pt idx="4">
                  <c:v>Aug
Act</c:v>
                </c:pt>
                <c:pt idx="5">
                  <c:v>Sep
Fcast</c:v>
                </c:pt>
                <c:pt idx="6">
                  <c:v>Oct
Fcast</c:v>
                </c:pt>
                <c:pt idx="7">
                  <c:v>Nov
Fcast</c:v>
                </c:pt>
                <c:pt idx="8">
                  <c:v>Dec
Fcast</c:v>
                </c:pt>
                <c:pt idx="9">
                  <c:v>Jan
Fcast</c:v>
                </c:pt>
                <c:pt idx="10">
                  <c:v>Feb
Fcast</c:v>
                </c:pt>
                <c:pt idx="11">
                  <c:v>Mar
Fcast</c:v>
                </c:pt>
                <c:pt idx="12">
                  <c:v>Apr
Fcast</c:v>
                </c:pt>
                <c:pt idx="13">
                  <c:v>May
Fcast</c:v>
                </c:pt>
                <c:pt idx="14">
                  <c:v>Jun
Fcast</c:v>
                </c:pt>
              </c:strCache>
            </c:strRef>
          </c:cat>
          <c:val>
            <c:numRef>
              <c:f>Sheet1!$B$7:$P$7</c:f>
              <c:numCache>
                <c:formatCode>General</c:formatCode>
                <c:ptCount val="15"/>
                <c:pt idx="3" formatCode="#,##0">
                  <c:v>18025</c:v>
                </c:pt>
                <c:pt idx="4" formatCode="#,##0">
                  <c:v>19891</c:v>
                </c:pt>
                <c:pt idx="5" formatCode="#,##0">
                  <c:v>21140</c:v>
                </c:pt>
                <c:pt idx="6" formatCode="#,##0">
                  <c:v>19625</c:v>
                </c:pt>
                <c:pt idx="7" formatCode="#,##0">
                  <c:v>21755</c:v>
                </c:pt>
                <c:pt idx="8" formatCode="#,##0">
                  <c:v>20168</c:v>
                </c:pt>
                <c:pt idx="9" formatCode="#,##0">
                  <c:v>20186</c:v>
                </c:pt>
                <c:pt idx="10" formatCode="#,##0">
                  <c:v>19252</c:v>
                </c:pt>
                <c:pt idx="11" formatCode="#,##0">
                  <c:v>20155</c:v>
                </c:pt>
                <c:pt idx="12" formatCode="#,##0">
                  <c:v>21679</c:v>
                </c:pt>
                <c:pt idx="13" formatCode="#,##0">
                  <c:v>19299</c:v>
                </c:pt>
                <c:pt idx="14" formatCode="#,##0">
                  <c:v>18905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4560"/>
        <c:axId val="497962368"/>
      </c:lineChart>
      <c:catAx>
        <c:axId val="4979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497959680"/>
        <c:crosses val="autoZero"/>
        <c:auto val="1"/>
        <c:lblAlgn val="ctr"/>
        <c:lblOffset val="100"/>
        <c:noMultiLvlLbl val="0"/>
      </c:catAx>
      <c:valAx>
        <c:axId val="49795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497945600"/>
        <c:crosses val="autoZero"/>
        <c:crossBetween val="between"/>
      </c:valAx>
      <c:valAx>
        <c:axId val="4979623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72114560"/>
        <c:crosses val="max"/>
        <c:crossBetween val="between"/>
      </c:valAx>
      <c:catAx>
        <c:axId val="7211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97962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1533936922379815E-2"/>
          <c:y val="0.83661927675707204"/>
          <c:w val="0.94661662406205738"/>
          <c:h val="0.160094415281423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176212</xdr:rowOff>
    </xdr:from>
    <xdr:to>
      <xdr:col>15</xdr:col>
      <xdr:colOff>314325</xdr:colOff>
      <xdr:row>25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tabSelected="1" workbookViewId="0">
      <selection activeCell="AA8" sqref="AA8"/>
    </sheetView>
  </sheetViews>
  <sheetFormatPr defaultRowHeight="15" x14ac:dyDescent="0.25"/>
  <cols>
    <col min="1" max="1" width="21.85546875" customWidth="1"/>
    <col min="2" max="2" width="9.42578125" customWidth="1"/>
    <col min="3" max="3" width="10.28515625" customWidth="1"/>
    <col min="4" max="4" width="9.42578125" customWidth="1"/>
    <col min="5" max="5" width="8.42578125" customWidth="1"/>
    <col min="6" max="6" width="7.140625" bestFit="1" customWidth="1"/>
    <col min="7" max="7" width="7" bestFit="1" customWidth="1"/>
    <col min="8" max="8" width="6.7109375" bestFit="1" customWidth="1"/>
    <col min="9" max="9" width="7.28515625" bestFit="1" customWidth="1"/>
    <col min="10" max="10" width="7" bestFit="1" customWidth="1"/>
    <col min="11" max="11" width="6.5703125" bestFit="1" customWidth="1"/>
    <col min="12" max="12" width="7" bestFit="1" customWidth="1"/>
    <col min="13" max="13" width="7.28515625" bestFit="1" customWidth="1"/>
    <col min="14" max="14" width="6.85546875" bestFit="1" customWidth="1"/>
    <col min="15" max="15" width="7.5703125" bestFit="1" customWidth="1"/>
    <col min="16" max="16" width="6.7109375" bestFit="1" customWidth="1"/>
  </cols>
  <sheetData>
    <row r="1" spans="1:17" x14ac:dyDescent="0.25">
      <c r="E1" s="8" t="s">
        <v>8</v>
      </c>
      <c r="F1" s="8" t="s">
        <v>8</v>
      </c>
      <c r="G1" s="8" t="s">
        <v>9</v>
      </c>
      <c r="H1" s="8" t="s">
        <v>9</v>
      </c>
      <c r="I1" s="8" t="s">
        <v>9</v>
      </c>
      <c r="J1" s="8" t="s">
        <v>9</v>
      </c>
      <c r="K1" s="8" t="s">
        <v>9</v>
      </c>
      <c r="L1" s="8" t="s">
        <v>9</v>
      </c>
      <c r="M1" s="8" t="s">
        <v>9</v>
      </c>
      <c r="N1" s="8" t="s">
        <v>9</v>
      </c>
      <c r="O1" s="8" t="s">
        <v>9</v>
      </c>
      <c r="P1" s="8" t="s">
        <v>9</v>
      </c>
    </row>
    <row r="2" spans="1:17" x14ac:dyDescent="0.25">
      <c r="E2" s="2">
        <v>42186</v>
      </c>
      <c r="F2" s="2">
        <v>42217</v>
      </c>
      <c r="G2" s="2">
        <v>42248</v>
      </c>
      <c r="H2" s="2">
        <v>42278</v>
      </c>
      <c r="I2" s="2">
        <v>42309</v>
      </c>
      <c r="J2" s="2">
        <v>42339</v>
      </c>
      <c r="K2" s="2">
        <v>42370</v>
      </c>
      <c r="L2" s="2">
        <v>42401</v>
      </c>
      <c r="M2" s="2">
        <v>42430</v>
      </c>
      <c r="N2" s="2">
        <v>42461</v>
      </c>
      <c r="O2" s="2">
        <v>42491</v>
      </c>
      <c r="P2" s="2">
        <v>42522</v>
      </c>
    </row>
    <row r="3" spans="1:17" ht="30" x14ac:dyDescent="0.25">
      <c r="A3" s="1" t="s">
        <v>0</v>
      </c>
      <c r="B3" s="5" t="s">
        <v>3</v>
      </c>
      <c r="C3" s="5" t="s">
        <v>10</v>
      </c>
      <c r="D3" s="5" t="s">
        <v>4</v>
      </c>
      <c r="E3" s="6" t="str">
        <f>TEXT(E2,"mmm")&amp;CHAR(10)&amp;E1</f>
        <v>Jul
Act</v>
      </c>
      <c r="F3" s="6" t="str">
        <f t="shared" ref="F3:P3" si="0">TEXT(F2,"mmm")&amp;CHAR(10)&amp;F1</f>
        <v>Aug
Act</v>
      </c>
      <c r="G3" s="6" t="str">
        <f t="shared" si="0"/>
        <v>Sep
Fcast</v>
      </c>
      <c r="H3" s="6" t="str">
        <f t="shared" si="0"/>
        <v>Oct
Fcast</v>
      </c>
      <c r="I3" s="6" t="str">
        <f t="shared" si="0"/>
        <v>Nov
Fcast</v>
      </c>
      <c r="J3" s="6" t="str">
        <f t="shared" si="0"/>
        <v>Dec
Fcast</v>
      </c>
      <c r="K3" s="6" t="str">
        <f t="shared" si="0"/>
        <v>Jan
Fcast</v>
      </c>
      <c r="L3" s="6" t="str">
        <f t="shared" si="0"/>
        <v>Feb
Fcast</v>
      </c>
      <c r="M3" s="6" t="str">
        <f t="shared" si="0"/>
        <v>Mar
Fcast</v>
      </c>
      <c r="N3" s="6" t="str">
        <f t="shared" si="0"/>
        <v>Apr
Fcast</v>
      </c>
      <c r="O3" s="6" t="str">
        <f t="shared" si="0"/>
        <v>May
Fcast</v>
      </c>
      <c r="P3" s="6" t="str">
        <f t="shared" si="0"/>
        <v>Jun
Fcast</v>
      </c>
    </row>
    <row r="4" spans="1:17" x14ac:dyDescent="0.25">
      <c r="A4" s="3" t="s">
        <v>1</v>
      </c>
      <c r="B4" s="4">
        <v>125345</v>
      </c>
      <c r="C4" s="4">
        <v>148415</v>
      </c>
      <c r="D4" s="4">
        <f>SUM(E8:P8)</f>
        <v>157768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5">
      <c r="A5" s="3" t="s">
        <v>11</v>
      </c>
      <c r="B5" s="4">
        <v>55812</v>
      </c>
      <c r="C5" s="4">
        <v>65694</v>
      </c>
      <c r="D5" s="4">
        <f>SUM(E9:P9)</f>
        <v>71496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x14ac:dyDescent="0.25">
      <c r="A6" s="3" t="s">
        <v>2</v>
      </c>
      <c r="B6" s="4">
        <v>23921</v>
      </c>
      <c r="C6" s="4">
        <v>25971</v>
      </c>
      <c r="D6" s="4">
        <f>SUM(E10:P10)</f>
        <v>31338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x14ac:dyDescent="0.25">
      <c r="A7" s="3" t="s">
        <v>12</v>
      </c>
      <c r="B7" s="3"/>
      <c r="C7" s="3"/>
      <c r="D7" s="3"/>
      <c r="E7" s="4">
        <v>18025</v>
      </c>
      <c r="F7" s="4">
        <v>19891</v>
      </c>
      <c r="G7" s="4">
        <v>21140</v>
      </c>
      <c r="H7" s="4">
        <v>19625</v>
      </c>
      <c r="I7" s="4">
        <v>21755</v>
      </c>
      <c r="J7" s="4">
        <v>20168</v>
      </c>
      <c r="K7" s="4">
        <v>20186</v>
      </c>
      <c r="L7" s="4">
        <v>19252</v>
      </c>
      <c r="M7" s="4">
        <v>20155</v>
      </c>
      <c r="N7" s="4">
        <v>21679</v>
      </c>
      <c r="O7" s="4">
        <v>19299</v>
      </c>
      <c r="P7" s="4">
        <v>18905</v>
      </c>
      <c r="Q7" s="7"/>
    </row>
    <row r="8" spans="1:17" x14ac:dyDescent="0.25">
      <c r="A8" s="3" t="s">
        <v>5</v>
      </c>
      <c r="B8" s="3"/>
      <c r="C8" s="3"/>
      <c r="D8" s="3"/>
      <c r="E8" s="4">
        <v>12746</v>
      </c>
      <c r="F8" s="4">
        <v>11972</v>
      </c>
      <c r="G8" s="4">
        <v>11417</v>
      </c>
      <c r="H8" s="4">
        <v>14393</v>
      </c>
      <c r="I8" s="4">
        <v>13950</v>
      </c>
      <c r="J8" s="4">
        <v>13523</v>
      </c>
      <c r="K8" s="4">
        <v>13718</v>
      </c>
      <c r="L8" s="4">
        <v>14863</v>
      </c>
      <c r="M8" s="4">
        <v>12927</v>
      </c>
      <c r="N8" s="4">
        <v>12649</v>
      </c>
      <c r="O8" s="4">
        <v>11620</v>
      </c>
      <c r="P8" s="4">
        <v>13990</v>
      </c>
    </row>
    <row r="9" spans="1:17" x14ac:dyDescent="0.25">
      <c r="A9" s="3" t="s">
        <v>6</v>
      </c>
      <c r="B9" s="3"/>
      <c r="C9" s="3"/>
      <c r="D9" s="3"/>
      <c r="E9" s="4">
        <v>5912</v>
      </c>
      <c r="F9" s="4">
        <v>5538</v>
      </c>
      <c r="G9" s="4">
        <v>5693</v>
      </c>
      <c r="H9" s="4">
        <v>5541</v>
      </c>
      <c r="I9" s="4">
        <v>6447</v>
      </c>
      <c r="J9" s="4">
        <v>6382</v>
      </c>
      <c r="K9" s="4">
        <v>6228</v>
      </c>
      <c r="L9" s="4">
        <v>5556</v>
      </c>
      <c r="M9" s="4">
        <v>4450</v>
      </c>
      <c r="N9" s="4">
        <v>6113</v>
      </c>
      <c r="O9" s="4">
        <v>6726</v>
      </c>
      <c r="P9" s="4">
        <v>6910</v>
      </c>
    </row>
    <row r="10" spans="1:17" x14ac:dyDescent="0.25">
      <c r="A10" s="3" t="s">
        <v>7</v>
      </c>
      <c r="B10" s="3"/>
      <c r="C10" s="3"/>
      <c r="D10" s="3"/>
      <c r="E10" s="4">
        <v>2528</v>
      </c>
      <c r="F10" s="4">
        <v>2691</v>
      </c>
      <c r="G10" s="4">
        <v>3220</v>
      </c>
      <c r="H10" s="4">
        <v>3833</v>
      </c>
      <c r="I10" s="4">
        <v>2579</v>
      </c>
      <c r="J10" s="4">
        <v>2014</v>
      </c>
      <c r="K10" s="4">
        <v>2784</v>
      </c>
      <c r="L10" s="4">
        <v>2939</v>
      </c>
      <c r="M10" s="4">
        <v>2118</v>
      </c>
      <c r="N10" s="4">
        <v>2059</v>
      </c>
      <c r="O10" s="4">
        <v>2429</v>
      </c>
      <c r="P10" s="4">
        <v>2144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2015-06-03T12:10:14Z</dcterms:created>
  <dcterms:modified xsi:type="dcterms:W3CDTF">2015-08-28T07:13:24Z</dcterms:modified>
</cp:coreProperties>
</file>