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EY Vault\"/>
    </mc:Choice>
  </mc:AlternateContent>
  <xr:revisionPtr revIDLastSave="0" documentId="8_{4FA10879-4762-482D-99BF-B926B2F67D3A}" xr6:coauthVersionLast="47" xr6:coauthVersionMax="47" xr10:uidLastSave="{00000000-0000-0000-0000-000000000000}"/>
  <bookViews>
    <workbookView xWindow="-120" yWindow="-120" windowWidth="29040" windowHeight="15840" activeTab="8" xr2:uid="{4FD4584F-E32A-43B5-A671-8A1D087E386A}"/>
  </bookViews>
  <sheets>
    <sheet name="Summary" sheetId="2" r:id="rId1"/>
    <sheet name="Summary New" sheetId="5" r:id="rId2"/>
    <sheet name="Jul" sheetId="1" r:id="rId3"/>
    <sheet name="Aug" sheetId="3" r:id="rId4"/>
    <sheet name="Sep" sheetId="4" r:id="rId5"/>
    <sheet name="Oct" sheetId="6" r:id="rId6"/>
    <sheet name="Q2 Range Names" sheetId="7" r:id="rId7"/>
    <sheet name="Q2 Range Names (2)" sheetId="9" r:id="rId8"/>
    <sheet name="Q3 NOW" sheetId="8" r:id="rId9"/>
  </sheets>
  <definedNames>
    <definedName name="Payroll_Tax">'Q2 Range Names'!$B$3</definedName>
    <definedName name="PRT">'Q2 Range Names (2)'!$C$3</definedName>
    <definedName name="QTR_1">'Q2 Range Names'!$B$6</definedName>
    <definedName name="Super">'Q2 Range Names (2)'!$C$2</definedName>
    <definedName name="Superannuation">'Q2 Range Names'!$B$2</definedName>
    <definedName name="Wcomp">'Q2 Range Names (2)'!$C$4</definedName>
    <definedName name="Worker_Compensation">'Q2 Range Names'!$B$4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B7" i="2"/>
  <c r="B5" i="5"/>
  <c r="B4" i="8"/>
  <c r="D4" i="8" s="1"/>
  <c r="B3" i="8"/>
  <c r="D3" i="8" s="1"/>
  <c r="B2" i="8"/>
  <c r="D2" i="8" s="1"/>
  <c r="B5" i="2"/>
  <c r="B3" i="5" a="1"/>
  <c r="B2" i="5" a="1"/>
  <c r="C4" i="8"/>
  <c r="C2" i="8"/>
  <c r="E3" i="8"/>
  <c r="C3" i="8"/>
  <c r="E2" i="8"/>
  <c r="B2" i="2" a="1"/>
  <c r="B3" i="2" a="1"/>
  <c r="E4" i="8"/>
  <c r="B3" i="5" l="1"/>
  <c r="B2" i="5"/>
  <c r="B3" i="2"/>
  <c r="B2" i="2"/>
  <c r="B4" i="5" l="1"/>
  <c r="B4" i="2"/>
  <c r="D2" i="2" a="1"/>
  <c r="D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<sst xmlns="http://schemas.openxmlformats.org/spreadsheetml/2006/main" count="82" uniqueCount="27">
  <si>
    <t>Code</t>
  </si>
  <si>
    <t>Amount</t>
  </si>
  <si>
    <t>ABC</t>
  </si>
  <si>
    <t>DEF</t>
  </si>
  <si>
    <t>Total</t>
  </si>
  <si>
    <t>check</t>
  </si>
  <si>
    <t>jul</t>
  </si>
  <si>
    <t>aug</t>
  </si>
  <si>
    <t>sep</t>
  </si>
  <si>
    <t>oct</t>
  </si>
  <si>
    <t>NOW</t>
  </si>
  <si>
    <t>TODAY</t>
  </si>
  <si>
    <t>Function</t>
  </si>
  <si>
    <t>Formula in column B</t>
  </si>
  <si>
    <t>Formula in column D</t>
  </si>
  <si>
    <t>Linked to column B - no format</t>
  </si>
  <si>
    <t>TRUNC</t>
  </si>
  <si>
    <t>Oncosts</t>
  </si>
  <si>
    <t>Superannuation</t>
  </si>
  <si>
    <t>Payroll Tax</t>
  </si>
  <si>
    <t>Worker Compensation</t>
  </si>
  <si>
    <t>Super</t>
  </si>
  <si>
    <t>PRT</t>
  </si>
  <si>
    <t>Wcomp</t>
  </si>
  <si>
    <t>Range Name</t>
  </si>
  <si>
    <t>Sheets ==&gt;</t>
  </si>
  <si>
    <t>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</si>
</sst>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#,##0.00_);[Red]\(#,##0.00\)"/>
    <numFmt numFmtId="166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  <xf numFmtId="9" fontId="1" fillId="0" borderId="0" applyFont="0" applyFill="0" applyBorder="0" applyAlignment="0" applyProtection="0"/>
  </cellStyleXfs>
  <cellXfs count="18">
    <xf numFmtId="0" fontId="0" fillId="0" borderId="0" xfId="0"/>
    <xf numFmtId="37" fontId="0" fillId="0" borderId="0" xfId="1" applyFont="1"/>
    <xf numFmtId="164" fontId="0" fillId="0" borderId="0" xfId="1" applyNumberFormat="1" applyFont="1"/>
    <xf numFmtId="164" fontId="2" fillId="0" borderId="0" xfId="1" applyNumberFormat="1" applyFont="1"/>
    <xf numFmtId="165" fontId="2" fillId="0" borderId="0" xfId="0" applyNumberFormat="1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2" fontId="0" fillId="0" borderId="1" xfId="0" applyNumberFormat="1" applyBorder="1"/>
    <xf numFmtId="14" fontId="0" fillId="0" borderId="1" xfId="0" applyNumberFormat="1" applyBorder="1"/>
    <xf numFmtId="166" fontId="0" fillId="0" borderId="1" xfId="4" applyNumberFormat="1" applyFont="1" applyBorder="1"/>
    <xf numFmtId="0" fontId="4" fillId="0" borderId="1" xfId="0" applyFont="1" applyBorder="1"/>
    <xf numFmtId="0" fontId="0" fillId="0" borderId="0" xfId="4" applyNumberFormat="1" applyFont="1" applyFill="1" applyBorder="1"/>
    <xf numFmtId="14" fontId="0" fillId="0" borderId="0" xfId="0" applyNumberFormat="1"/>
    <xf numFmtId="0" fontId="0" fillId="0" borderId="0" xfId="0" applyNumberFormat="1"/>
    <xf numFmtId="18" fontId="0" fillId="0" borderId="0" xfId="0" applyNumberFormat="1"/>
  </cellXfs>
  <cellStyles count="5">
    <cellStyle name="Comma" xfId="1" builtinId="3" customBuiltin="1"/>
    <cellStyle name="Month" xfId="3" xr:uid="{33598C0B-1EE8-410D-A63A-45712CB536B9}"/>
    <cellStyle name="Normal" xfId="0" builtinId="0"/>
    <cellStyle name="Percent" xfId="4" builtinId="5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H7"/>
  <sheetViews>
    <sheetView showGridLines="0" zoomScale="265" zoomScaleNormal="265" workbookViewId="0">
      <selection activeCell="B2" sqref="B2"/>
    </sheetView>
  </sheetViews>
  <sheetFormatPr defaultRowHeight="15.75" x14ac:dyDescent="0.25"/>
  <cols>
    <col min="3" max="5" width="8.75" customWidth="1"/>
  </cols>
  <sheetData>
    <row r="1" spans="1:8" x14ac:dyDescent="0.25">
      <c r="A1" s="5"/>
      <c r="B1" s="7" t="s">
        <v>4</v>
      </c>
      <c r="D1" s="2" t="s">
        <v>26</v>
      </c>
    </row>
    <row r="2" spans="1:8" x14ac:dyDescent="0.25">
      <c r="A2" s="5" t="s">
        <v>2</v>
      </c>
      <c r="B2" s="5" cm="1">
        <f t="array" aca="1" ref="B2" ca="1">SUM(SUMIFS(INDIRECT({"jul","aug","sep"}&amp;"!B:B"),INDIRECT({"jul","aug","sep"}&amp;"!A:A"),A2))</f>
        <v>31871</v>
      </c>
      <c r="D2" cm="1">
        <f t="array" aca="1" ref="D2" ca="1">INDIRECT(D1)</f>
        <v>73662</v>
      </c>
      <c r="H2" s="1"/>
    </row>
    <row r="3" spans="1:8" x14ac:dyDescent="0.25">
      <c r="A3" s="5" t="s">
        <v>3</v>
      </c>
      <c r="B3" s="5" cm="1">
        <f t="array" aca="1" ref="B3" ca="1">SUM(SUMIFS(INDIRECT({"jul","aug","sep"}&amp;"!B:B"),INDIRECT({"jul","aug","sep"}&amp;"!A:A"),A3))</f>
        <v>41791</v>
      </c>
    </row>
    <row r="4" spans="1:8" x14ac:dyDescent="0.25">
      <c r="A4" s="6" t="s">
        <v>4</v>
      </c>
      <c r="B4" s="6">
        <f ca="1">SUM(B2:B3)</f>
        <v>73662</v>
      </c>
    </row>
    <row r="5" spans="1:8" x14ac:dyDescent="0.25">
      <c r="A5" s="5" t="s">
        <v>5</v>
      </c>
      <c r="B5" s="5">
        <f>SUM(Jul:Sep!B:B)</f>
        <v>73662</v>
      </c>
    </row>
    <row r="7" spans="1:8" x14ac:dyDescent="0.25">
      <c r="B7">
        <f>SUMIFS(Jul!B:B,Jul!A:A,A2)</f>
        <v>15156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9A03-43E4-4408-9985-7AD2F2F483E9}">
  <dimension ref="A1:J5"/>
  <sheetViews>
    <sheetView showGridLines="0" zoomScale="265" zoomScaleNormal="265" workbookViewId="0">
      <selection activeCell="B2" sqref="B2"/>
    </sheetView>
  </sheetViews>
  <sheetFormatPr defaultRowHeight="15.75" x14ac:dyDescent="0.25"/>
  <cols>
    <col min="3" max="3" width="2.875" customWidth="1"/>
    <col min="4" max="4" width="10.25" customWidth="1"/>
    <col min="5" max="7" width="8.75" customWidth="1"/>
  </cols>
  <sheetData>
    <row r="1" spans="1:10" x14ac:dyDescent="0.25">
      <c r="A1" s="5"/>
      <c r="B1" s="7" t="s">
        <v>4</v>
      </c>
      <c r="D1" s="2" t="s">
        <v>25</v>
      </c>
      <c r="E1" t="s">
        <v>6</v>
      </c>
      <c r="F1" t="s">
        <v>7</v>
      </c>
      <c r="G1" t="s">
        <v>8</v>
      </c>
      <c r="H1" t="s">
        <v>9</v>
      </c>
    </row>
    <row r="2" spans="1:10" x14ac:dyDescent="0.25">
      <c r="A2" s="5" t="s">
        <v>2</v>
      </c>
      <c r="B2" s="5" cm="1">
        <f t="array" aca="1" ref="B2" ca="1">SUM(SUMIFS(INDIRECT(_xlfn._xlws.SORT($E$1:$H$1)&amp;"!B:B"),INDIRECT(_xlfn._xlws.SORT($E$1:$H$1)&amp;"!A:A"),A2))</f>
        <v>41989</v>
      </c>
      <c r="J2" s="1"/>
    </row>
    <row r="3" spans="1:10" x14ac:dyDescent="0.25">
      <c r="A3" s="5" t="s">
        <v>3</v>
      </c>
      <c r="B3" s="5" cm="1">
        <f t="array" aca="1" ref="B3" ca="1">SUM(SUMIFS(INDIRECT(_xlfn._xlws.SORT($E$1:$H$1)&amp;"!B:B"),INDIRECT(_xlfn._xlws.SORT($E$1:$H$1)&amp;"!A:A"),A3))</f>
        <v>52308</v>
      </c>
    </row>
    <row r="4" spans="1:10" x14ac:dyDescent="0.25">
      <c r="A4" s="6" t="s">
        <v>4</v>
      </c>
      <c r="B4" s="6">
        <f ca="1">SUM(B2:B3)</f>
        <v>94297</v>
      </c>
    </row>
    <row r="5" spans="1:10" x14ac:dyDescent="0.25">
      <c r="A5" s="5" t="s">
        <v>5</v>
      </c>
      <c r="B5" s="5">
        <f>SUM(Jul:Oct!B:B)</f>
        <v>94297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H11"/>
  <sheetViews>
    <sheetView zoomScale="175" zoomScaleNormal="175" workbookViewId="0">
      <selection activeCell="B2" sqref="B2:B4"/>
    </sheetView>
  </sheetViews>
  <sheetFormatPr defaultRowHeight="15.75" x14ac:dyDescent="0.25"/>
  <sheetData>
    <row r="1" spans="1:8" x14ac:dyDescent="0.25">
      <c r="A1" s="3" t="s">
        <v>0</v>
      </c>
      <c r="B1" s="4" t="s">
        <v>1</v>
      </c>
    </row>
    <row r="2" spans="1:8" x14ac:dyDescent="0.25">
      <c r="A2" t="s">
        <v>2</v>
      </c>
      <c r="B2">
        <v>2194</v>
      </c>
    </row>
    <row r="3" spans="1:8" x14ac:dyDescent="0.25">
      <c r="A3" t="s">
        <v>2</v>
      </c>
      <c r="B3">
        <v>3367</v>
      </c>
    </row>
    <row r="4" spans="1:8" x14ac:dyDescent="0.25">
      <c r="A4" t="s">
        <v>2</v>
      </c>
      <c r="B4">
        <v>2104</v>
      </c>
      <c r="H4" s="1"/>
    </row>
    <row r="5" spans="1:8" x14ac:dyDescent="0.25">
      <c r="A5" t="s">
        <v>3</v>
      </c>
      <c r="B5">
        <v>1181</v>
      </c>
    </row>
    <row r="6" spans="1:8" x14ac:dyDescent="0.25">
      <c r="A6" t="s">
        <v>3</v>
      </c>
      <c r="B6">
        <v>2332</v>
      </c>
    </row>
    <row r="7" spans="1:8" x14ac:dyDescent="0.25">
      <c r="A7" t="s">
        <v>3</v>
      </c>
      <c r="B7">
        <v>3347</v>
      </c>
    </row>
    <row r="8" spans="1:8" x14ac:dyDescent="0.25">
      <c r="A8" t="s">
        <v>3</v>
      </c>
      <c r="B8">
        <v>1822</v>
      </c>
    </row>
    <row r="9" spans="1:8" x14ac:dyDescent="0.25">
      <c r="A9" t="s">
        <v>2</v>
      </c>
      <c r="B9">
        <v>1304</v>
      </c>
    </row>
    <row r="10" spans="1:8" x14ac:dyDescent="0.25">
      <c r="A10" t="s">
        <v>2</v>
      </c>
      <c r="B10">
        <v>3820</v>
      </c>
    </row>
    <row r="11" spans="1:8" x14ac:dyDescent="0.25">
      <c r="A11" t="s">
        <v>2</v>
      </c>
      <c r="B11">
        <v>2367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0B27-67B8-403B-9614-27556E37056A}">
  <dimension ref="A1:H12"/>
  <sheetViews>
    <sheetView zoomScale="175" zoomScaleNormal="175" workbookViewId="0"/>
  </sheetViews>
  <sheetFormatPr defaultRowHeight="15.75" x14ac:dyDescent="0.25"/>
  <sheetData>
    <row r="1" spans="1:8" x14ac:dyDescent="0.25">
      <c r="A1" s="3" t="s">
        <v>0</v>
      </c>
      <c r="B1" s="4" t="s">
        <v>1</v>
      </c>
    </row>
    <row r="2" spans="1:8" x14ac:dyDescent="0.25">
      <c r="A2" t="s">
        <v>2</v>
      </c>
      <c r="B2">
        <v>2477</v>
      </c>
    </row>
    <row r="3" spans="1:8" x14ac:dyDescent="0.25">
      <c r="A3" t="s">
        <v>2</v>
      </c>
      <c r="B3">
        <v>1896</v>
      </c>
    </row>
    <row r="4" spans="1:8" x14ac:dyDescent="0.25">
      <c r="A4" t="s">
        <v>2</v>
      </c>
      <c r="B4">
        <v>2224</v>
      </c>
      <c r="H4" s="1"/>
    </row>
    <row r="5" spans="1:8" x14ac:dyDescent="0.25">
      <c r="A5" t="s">
        <v>3</v>
      </c>
      <c r="B5">
        <v>2345</v>
      </c>
    </row>
    <row r="6" spans="1:8" x14ac:dyDescent="0.25">
      <c r="A6" t="s">
        <v>3</v>
      </c>
      <c r="B6">
        <v>3586</v>
      </c>
    </row>
    <row r="7" spans="1:8" x14ac:dyDescent="0.25">
      <c r="A7" t="s">
        <v>3</v>
      </c>
      <c r="B7">
        <v>2521</v>
      </c>
    </row>
    <row r="8" spans="1:8" x14ac:dyDescent="0.25">
      <c r="A8" t="s">
        <v>3</v>
      </c>
      <c r="B8">
        <v>2988</v>
      </c>
    </row>
    <row r="9" spans="1:8" x14ac:dyDescent="0.25">
      <c r="A9" t="s">
        <v>3</v>
      </c>
      <c r="B9">
        <v>2856</v>
      </c>
    </row>
    <row r="10" spans="1:8" x14ac:dyDescent="0.25">
      <c r="A10" t="s">
        <v>3</v>
      </c>
      <c r="B10">
        <v>3380</v>
      </c>
    </row>
    <row r="11" spans="1:8" x14ac:dyDescent="0.25">
      <c r="A11" t="s">
        <v>3</v>
      </c>
      <c r="B11">
        <v>1126</v>
      </c>
    </row>
    <row r="12" spans="1:8" x14ac:dyDescent="0.25">
      <c r="A12" t="s">
        <v>3</v>
      </c>
      <c r="B12">
        <v>3790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BA90-6DE9-49F2-9A4C-09EF4F687DE9}">
  <dimension ref="A1:H10"/>
  <sheetViews>
    <sheetView zoomScale="175" zoomScaleNormal="175" workbookViewId="0">
      <selection activeCell="B1" sqref="B1:B1048576"/>
    </sheetView>
  </sheetViews>
  <sheetFormatPr defaultRowHeight="15.75" x14ac:dyDescent="0.25"/>
  <sheetData>
    <row r="1" spans="1:8" x14ac:dyDescent="0.25">
      <c r="A1" s="3" t="s">
        <v>0</v>
      </c>
      <c r="B1" s="4" t="s">
        <v>1</v>
      </c>
    </row>
    <row r="2" spans="1:8" x14ac:dyDescent="0.25">
      <c r="A2" t="s">
        <v>2</v>
      </c>
      <c r="B2">
        <v>1594</v>
      </c>
    </row>
    <row r="3" spans="1:8" x14ac:dyDescent="0.25">
      <c r="A3" t="s">
        <v>2</v>
      </c>
      <c r="B3">
        <v>3522</v>
      </c>
    </row>
    <row r="4" spans="1:8" x14ac:dyDescent="0.25">
      <c r="A4" t="s">
        <v>2</v>
      </c>
      <c r="B4">
        <v>1341</v>
      </c>
      <c r="H4" s="1"/>
    </row>
    <row r="5" spans="1:8" x14ac:dyDescent="0.25">
      <c r="A5" t="s">
        <v>3</v>
      </c>
      <c r="B5">
        <v>2341</v>
      </c>
    </row>
    <row r="6" spans="1:8" x14ac:dyDescent="0.25">
      <c r="A6" t="s">
        <v>3</v>
      </c>
      <c r="B6">
        <v>1350</v>
      </c>
    </row>
    <row r="7" spans="1:8" x14ac:dyDescent="0.25">
      <c r="A7" t="s">
        <v>3</v>
      </c>
      <c r="B7">
        <v>2549</v>
      </c>
    </row>
    <row r="8" spans="1:8" x14ac:dyDescent="0.25">
      <c r="A8" t="s">
        <v>3</v>
      </c>
      <c r="B8">
        <v>2319</v>
      </c>
    </row>
    <row r="9" spans="1:8" x14ac:dyDescent="0.25">
      <c r="A9" t="s">
        <v>2</v>
      </c>
      <c r="B9">
        <v>3661</v>
      </c>
    </row>
    <row r="10" spans="1:8" x14ac:dyDescent="0.25">
      <c r="A10" t="s">
        <v>3</v>
      </c>
      <c r="B10">
        <v>1958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D1B7-4FAE-4CA8-8053-34044CAA3353}">
  <dimension ref="A1:H10"/>
  <sheetViews>
    <sheetView zoomScale="175" zoomScaleNormal="175" workbookViewId="0">
      <selection activeCell="G8" sqref="G8"/>
    </sheetView>
  </sheetViews>
  <sheetFormatPr defaultRowHeight="15.75" x14ac:dyDescent="0.25"/>
  <sheetData>
    <row r="1" spans="1:8" x14ac:dyDescent="0.25">
      <c r="A1" s="3" t="s">
        <v>0</v>
      </c>
      <c r="B1" s="4" t="s">
        <v>1</v>
      </c>
    </row>
    <row r="2" spans="1:8" x14ac:dyDescent="0.25">
      <c r="A2" t="s">
        <v>2</v>
      </c>
      <c r="B2">
        <v>1594</v>
      </c>
    </row>
    <row r="3" spans="1:8" x14ac:dyDescent="0.25">
      <c r="A3" t="s">
        <v>2</v>
      </c>
      <c r="B3">
        <v>3522</v>
      </c>
    </row>
    <row r="4" spans="1:8" x14ac:dyDescent="0.25">
      <c r="A4" t="s">
        <v>2</v>
      </c>
      <c r="B4">
        <v>1341</v>
      </c>
      <c r="H4" s="1"/>
    </row>
    <row r="5" spans="1:8" x14ac:dyDescent="0.25">
      <c r="A5" t="s">
        <v>3</v>
      </c>
      <c r="B5">
        <v>2341</v>
      </c>
    </row>
    <row r="6" spans="1:8" x14ac:dyDescent="0.25">
      <c r="A6" t="s">
        <v>3</v>
      </c>
      <c r="B6">
        <v>1350</v>
      </c>
    </row>
    <row r="7" spans="1:8" x14ac:dyDescent="0.25">
      <c r="A7" t="s">
        <v>3</v>
      </c>
      <c r="B7">
        <v>2549</v>
      </c>
    </row>
    <row r="8" spans="1:8" x14ac:dyDescent="0.25">
      <c r="A8" t="s">
        <v>3</v>
      </c>
      <c r="B8">
        <v>2319</v>
      </c>
    </row>
    <row r="9" spans="1:8" x14ac:dyDescent="0.25">
      <c r="A9" t="s">
        <v>2</v>
      </c>
      <c r="B9">
        <v>3661</v>
      </c>
    </row>
    <row r="10" spans="1:8" x14ac:dyDescent="0.25">
      <c r="A10" t="s">
        <v>3</v>
      </c>
      <c r="B10">
        <v>1958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CCF5-D789-4E18-B5C1-1588B223AA93}">
  <dimension ref="A1:D6"/>
  <sheetViews>
    <sheetView showGridLines="0" zoomScale="250" zoomScaleNormal="250" workbookViewId="0">
      <selection activeCell="B3" sqref="B3"/>
    </sheetView>
  </sheetViews>
  <sheetFormatPr defaultRowHeight="15.75" x14ac:dyDescent="0.25"/>
  <cols>
    <col min="1" max="1" width="19.25" customWidth="1"/>
  </cols>
  <sheetData>
    <row r="1" spans="1:4" x14ac:dyDescent="0.25">
      <c r="A1" s="7" t="s">
        <v>17</v>
      </c>
    </row>
    <row r="2" spans="1:4" x14ac:dyDescent="0.25">
      <c r="A2" s="5" t="s">
        <v>18</v>
      </c>
      <c r="B2" s="12">
        <v>0.105</v>
      </c>
      <c r="D2">
        <f>Super</f>
        <v>0.105</v>
      </c>
    </row>
    <row r="3" spans="1:4" x14ac:dyDescent="0.25">
      <c r="A3" s="5" t="s">
        <v>19</v>
      </c>
      <c r="B3" s="12">
        <v>5.5E-2</v>
      </c>
    </row>
    <row r="4" spans="1:4" x14ac:dyDescent="0.25">
      <c r="A4" s="5" t="s">
        <v>20</v>
      </c>
      <c r="B4" s="12">
        <v>0.02</v>
      </c>
    </row>
    <row r="6" spans="1:4" x14ac:dyDescent="0.25">
      <c r="B6" s="14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A71B-872A-428A-87E2-E95A7831A9F3}">
  <dimension ref="A1:C4"/>
  <sheetViews>
    <sheetView showGridLines="0" zoomScale="280" zoomScaleNormal="280" workbookViewId="0">
      <selection activeCell="B2" sqref="B2"/>
    </sheetView>
  </sheetViews>
  <sheetFormatPr defaultRowHeight="15.75" x14ac:dyDescent="0.25"/>
  <cols>
    <col min="1" max="1" width="19.25" customWidth="1"/>
    <col min="2" max="2" width="12.625" customWidth="1"/>
    <col min="3" max="3" width="8.375" customWidth="1"/>
  </cols>
  <sheetData>
    <row r="1" spans="1:3" x14ac:dyDescent="0.25">
      <c r="A1" s="7" t="s">
        <v>17</v>
      </c>
      <c r="B1" s="7" t="s">
        <v>24</v>
      </c>
    </row>
    <row r="2" spans="1:3" x14ac:dyDescent="0.25">
      <c r="A2" s="5" t="s">
        <v>18</v>
      </c>
      <c r="B2" s="13" t="s">
        <v>21</v>
      </c>
      <c r="C2" s="12">
        <v>0.105</v>
      </c>
    </row>
    <row r="3" spans="1:3" x14ac:dyDescent="0.25">
      <c r="A3" s="5" t="s">
        <v>19</v>
      </c>
      <c r="B3" s="13" t="s">
        <v>22</v>
      </c>
      <c r="C3" s="12">
        <v>5.5E-2</v>
      </c>
    </row>
    <row r="4" spans="1:3" x14ac:dyDescent="0.25">
      <c r="A4" s="5" t="s">
        <v>20</v>
      </c>
      <c r="B4" s="13" t="s">
        <v>23</v>
      </c>
      <c r="C4" s="12">
        <v>0.02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20F1-CD64-4280-AB7D-C9597025CF6A}">
  <dimension ref="A1:E7"/>
  <sheetViews>
    <sheetView showGridLines="0" tabSelected="1" zoomScale="235" zoomScaleNormal="235" workbookViewId="0">
      <selection activeCell="B8" sqref="B8"/>
    </sheetView>
  </sheetViews>
  <sheetFormatPr defaultRowHeight="15.75" x14ac:dyDescent="0.25"/>
  <cols>
    <col min="2" max="2" width="16.875" customWidth="1"/>
    <col min="3" max="3" width="14.75" customWidth="1"/>
    <col min="4" max="4" width="12.875" customWidth="1"/>
    <col min="5" max="5" width="11.125" customWidth="1"/>
  </cols>
  <sheetData>
    <row r="1" spans="1:5" s="8" customFormat="1" ht="45" customHeight="1" x14ac:dyDescent="0.25">
      <c r="A1" s="9"/>
      <c r="B1" s="9" t="s">
        <v>12</v>
      </c>
      <c r="C1" s="9" t="s">
        <v>13</v>
      </c>
      <c r="D1" s="9" t="s">
        <v>15</v>
      </c>
      <c r="E1" s="9" t="s">
        <v>14</v>
      </c>
    </row>
    <row r="2" spans="1:5" x14ac:dyDescent="0.25">
      <c r="A2" s="5" t="s">
        <v>10</v>
      </c>
      <c r="B2" s="10">
        <f ca="1">NOW()</f>
        <v>44886.373559953703</v>
      </c>
      <c r="C2" s="5" t="str">
        <f ca="1">_xlfn.FORMULATEXT(B2)</f>
        <v>=NOW()</v>
      </c>
      <c r="D2" s="5">
        <f ca="1">B2</f>
        <v>44886.373559953703</v>
      </c>
      <c r="E2" s="5" t="str">
        <f ca="1">_xlfn.FORMULATEXT(D2)</f>
        <v>=B2</v>
      </c>
    </row>
    <row r="3" spans="1:5" x14ac:dyDescent="0.25">
      <c r="A3" s="5" t="s">
        <v>11</v>
      </c>
      <c r="B3" s="11">
        <f ca="1">TODAY()</f>
        <v>44886</v>
      </c>
      <c r="C3" s="5" t="str">
        <f ca="1">_xlfn.FORMULATEXT(B3)</f>
        <v>=TODAY()</v>
      </c>
      <c r="D3" s="5">
        <f ca="1">B3</f>
        <v>44886</v>
      </c>
      <c r="E3" s="5" t="str">
        <f ca="1">_xlfn.FORMULATEXT(D3)</f>
        <v>=B3</v>
      </c>
    </row>
    <row r="4" spans="1:5" x14ac:dyDescent="0.25">
      <c r="A4" s="5" t="s">
        <v>16</v>
      </c>
      <c r="B4" s="10">
        <f ca="1">TRUNC(NOW())</f>
        <v>44886</v>
      </c>
      <c r="C4" s="5" t="str">
        <f ca="1">_xlfn.FORMULATEXT(B4)</f>
        <v>=TRUNC(NOW())</v>
      </c>
      <c r="D4" s="5">
        <f ca="1">B4</f>
        <v>44886</v>
      </c>
      <c r="E4" s="5" t="str">
        <f ca="1">_xlfn.FORMULATEXT(D4)</f>
        <v>=B4</v>
      </c>
    </row>
    <row r="6" spans="1:5" x14ac:dyDescent="0.25">
      <c r="B6" s="15">
        <v>44886</v>
      </c>
      <c r="D6" s="16">
        <v>1</v>
      </c>
    </row>
    <row r="7" spans="1:5" x14ac:dyDescent="0.25">
      <c r="B7" s="17">
        <v>0.37291666666666662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Summary</vt:lpstr>
      <vt:lpstr>Summary New</vt:lpstr>
      <vt:lpstr>Jul</vt:lpstr>
      <vt:lpstr>Aug</vt:lpstr>
      <vt:lpstr>Sep</vt:lpstr>
      <vt:lpstr>Oct</vt:lpstr>
      <vt:lpstr>Q2 Range Names</vt:lpstr>
      <vt:lpstr>Q2 Range Names (2)</vt:lpstr>
      <vt:lpstr>Q3 NOW</vt:lpstr>
      <vt:lpstr>Payroll_Tax</vt:lpstr>
      <vt:lpstr>PRT</vt:lpstr>
      <vt:lpstr>QTR_1</vt:lpstr>
      <vt:lpstr>Super</vt:lpstr>
      <vt:lpstr>Superannuation</vt:lpstr>
      <vt:lpstr>Wcomp</vt:lpstr>
      <vt:lpstr>Worker_Compensation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2022-11-21T02:25:33Z</dcterms:modified>
</cp:coreProperties>
</file>