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8_{303DB1A8-7E3F-4E46-9FC6-18BB63B381A6}" xr6:coauthVersionLast="45" xr6:coauthVersionMax="45" xr10:uidLastSave="{00000000-0000-0000-0000-000000000000}"/>
  <bookViews>
    <workbookView xWindow="-120" yWindow="-120" windowWidth="29040" windowHeight="15840" activeTab="2" xr2:uid="{565360EE-926F-4D8C-9611-2A0BAD8354B2}"/>
  </bookViews>
  <sheets>
    <sheet name="SORT + SORTBY" sheetId="3" r:id="rId1"/>
    <sheet name="Loan" sheetId="1" r:id="rId2"/>
    <sheet name="RANDARRA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F1" i="1" a="1"/>
  <c r="F1" i="1" s="1"/>
  <c r="B8" i="1"/>
  <c r="A10" i="1" a="1"/>
  <c r="A10" i="1" s="1"/>
  <c r="E2" i="3" a="1"/>
  <c r="E2" i="3" s="1"/>
  <c r="B6" i="1" l="1"/>
  <c r="B10" i="1" s="1" a="1"/>
  <c r="B10" i="1" s="1"/>
  <c r="E10" i="1" a="1"/>
  <c r="E10" i="1" s="1"/>
  <c r="C10" i="1" l="1" a="1"/>
  <c r="C10" i="1" s="1"/>
  <c r="C8" i="1" s="1"/>
  <c r="D10" i="1" a="1"/>
  <c r="D10" i="1" s="1"/>
  <c r="D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<sst xmlns="http://schemas.openxmlformats.org/spreadsheetml/2006/main" count="27" uniqueCount="23">
  <si>
    <t>Balance</t>
  </si>
  <si>
    <t>Interest</t>
  </si>
  <si>
    <t>Principal</t>
  </si>
  <si>
    <t>Repayment</t>
  </si>
  <si>
    <t>Years</t>
  </si>
  <si>
    <t>Interest Rate % p.a.</t>
  </si>
  <si>
    <t>Input</t>
  </si>
  <si>
    <t>Totals</t>
  </si>
  <si>
    <t>First Name</t>
  </si>
  <si>
    <t>Salary</t>
  </si>
  <si>
    <t>Last Name</t>
  </si>
  <si>
    <t>Sue</t>
  </si>
  <si>
    <t>John</t>
  </si>
  <si>
    <t>Keith</t>
  </si>
  <si>
    <t>de Silva</t>
  </si>
  <si>
    <t>Pamela</t>
  </si>
  <si>
    <t>Smith</t>
  </si>
  <si>
    <t>Ng</t>
  </si>
  <si>
    <t>Brown</t>
  </si>
  <si>
    <t>Kelly</t>
  </si>
  <si>
    <t>Chen</t>
  </si>
  <si>
    <t>Loan Amount $</t>
  </si>
  <si>
    <t>Monthy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</si>
</sst>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7" fontId="1" fillId="0" borderId="0" applyFont="0" applyFill="0" applyBorder="0" applyAlignment="0" applyProtection="0"/>
    <xf numFmtId="17" fontId="1" fillId="0" borderId="1"/>
  </cellStyleXfs>
  <cellXfs count="18">
    <xf numFmtId="0" fontId="0" fillId="0" borderId="0" xfId="0"/>
    <xf numFmtId="37" fontId="0" fillId="0" borderId="0" xfId="1" applyFont="1"/>
    <xf numFmtId="0" fontId="2" fillId="0" borderId="0" xfId="0" applyFont="1"/>
    <xf numFmtId="8" fontId="0" fillId="0" borderId="0" xfId="0" applyNumberFormat="1"/>
    <xf numFmtId="8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9" fontId="0" fillId="0" borderId="0" xfId="0" applyNumberFormat="1"/>
    <xf numFmtId="9" fontId="0" fillId="2" borderId="1" xfId="0" applyNumberFormat="1" applyFill="1" applyBorder="1"/>
    <xf numFmtId="37" fontId="0" fillId="0" borderId="0" xfId="1" applyFont="1" applyBorder="1"/>
    <xf numFmtId="37" fontId="0" fillId="2" borderId="1" xfId="1" applyFont="1" applyFill="1" applyBorder="1"/>
    <xf numFmtId="0" fontId="0" fillId="0" borderId="1" xfId="0" applyBorder="1" applyAlignment="1">
      <alignment horizontal="center"/>
    </xf>
    <xf numFmtId="37" fontId="0" fillId="0" borderId="1" xfId="1" applyFont="1" applyBorder="1"/>
    <xf numFmtId="164" fontId="0" fillId="0" borderId="0" xfId="1" applyNumberFormat="1" applyFont="1"/>
    <xf numFmtId="0" fontId="2" fillId="0" borderId="1" xfId="0" applyFont="1" applyBorder="1"/>
    <xf numFmtId="37" fontId="2" fillId="0" borderId="1" xfId="0" applyNumberFormat="1" applyFont="1" applyBorder="1"/>
    <xf numFmtId="37" fontId="2" fillId="0" borderId="1" xfId="1" applyFont="1" applyBorder="1"/>
    <xf numFmtId="0" fontId="0" fillId="0" borderId="1" xfId="0" applyFill="1" applyBorder="1"/>
  </cellXfs>
  <cellStyles count="3">
    <cellStyle name="Comma" xfId="1" builtinId="3"/>
    <cellStyle name="Month" xfId="2" xr:uid="{3F5C82A4-8C35-4F8C-8EDF-CB32C43464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9227-1CC0-419B-8B04-869EB9CF4A14}">
  <dimension ref="A1:H6"/>
  <sheetViews>
    <sheetView showGridLines="0" zoomScale="160" zoomScaleNormal="160" workbookViewId="0">
      <selection activeCell="E2" sqref="E2"/>
    </sheetView>
  </sheetViews>
  <sheetFormatPr defaultRowHeight="15.75" x14ac:dyDescent="0.25"/>
  <cols>
    <col min="1" max="1" width="10" bestFit="1" customWidth="1"/>
    <col min="2" max="2" width="9.75" bestFit="1" customWidth="1"/>
    <col min="3" max="3" width="6.5" bestFit="1" customWidth="1"/>
    <col min="4" max="4" width="1.875" customWidth="1"/>
    <col min="5" max="5" width="10" bestFit="1" customWidth="1"/>
    <col min="6" max="6" width="9.75" bestFit="1" customWidth="1"/>
    <col min="7" max="7" width="6.125" bestFit="1" customWidth="1"/>
  </cols>
  <sheetData>
    <row r="1" spans="1:8" x14ac:dyDescent="0.25">
      <c r="A1" s="16" t="s">
        <v>8</v>
      </c>
      <c r="B1" s="14" t="s">
        <v>10</v>
      </c>
      <c r="C1" s="14" t="s">
        <v>9</v>
      </c>
      <c r="E1" s="2" t="s">
        <v>8</v>
      </c>
      <c r="F1" s="2" t="s">
        <v>10</v>
      </c>
      <c r="G1" s="2" t="s">
        <v>9</v>
      </c>
    </row>
    <row r="2" spans="1:8" x14ac:dyDescent="0.25">
      <c r="A2" s="5" t="s">
        <v>11</v>
      </c>
      <c r="B2" s="5" t="s">
        <v>14</v>
      </c>
      <c r="C2" s="12">
        <v>57607</v>
      </c>
      <c r="E2" t="str" cm="1">
        <f t="array" ref="E2:F6">_xlfn.SORTBY(A2:B6,C2:C6)</f>
        <v>Keith</v>
      </c>
      <c r="F2" t="str">
        <v>Ng</v>
      </c>
    </row>
    <row r="3" spans="1:8" x14ac:dyDescent="0.25">
      <c r="A3" s="5" t="s">
        <v>12</v>
      </c>
      <c r="B3" s="5" t="s">
        <v>16</v>
      </c>
      <c r="C3" s="12">
        <v>61776</v>
      </c>
      <c r="D3" s="13"/>
      <c r="E3" t="str">
        <v>Kelly</v>
      </c>
      <c r="F3" t="str">
        <v>Chen</v>
      </c>
    </row>
    <row r="4" spans="1:8" x14ac:dyDescent="0.25">
      <c r="A4" s="5" t="s">
        <v>15</v>
      </c>
      <c r="B4" s="5" t="s">
        <v>18</v>
      </c>
      <c r="C4" s="12">
        <v>74190</v>
      </c>
      <c r="E4" t="str">
        <v>Sue</v>
      </c>
      <c r="F4" t="str">
        <v>de Silva</v>
      </c>
      <c r="H4" s="1"/>
    </row>
    <row r="5" spans="1:8" x14ac:dyDescent="0.25">
      <c r="A5" s="5" t="s">
        <v>13</v>
      </c>
      <c r="B5" s="5" t="s">
        <v>17</v>
      </c>
      <c r="C5" s="12">
        <v>50000</v>
      </c>
      <c r="E5" t="str">
        <v>John</v>
      </c>
      <c r="F5" t="str">
        <v>Smith</v>
      </c>
    </row>
    <row r="6" spans="1:8" x14ac:dyDescent="0.25">
      <c r="A6" s="17" t="s">
        <v>19</v>
      </c>
      <c r="B6" s="5" t="s">
        <v>20</v>
      </c>
      <c r="C6" s="12">
        <v>55300</v>
      </c>
      <c r="E6" t="str">
        <v>Pamela</v>
      </c>
      <c r="F6" t="str">
        <v>Brown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9513-FF55-4451-A136-9F823BEB1792}">
  <dimension ref="A1:J61"/>
  <sheetViews>
    <sheetView showGridLines="0" zoomScale="160" zoomScaleNormal="160" workbookViewId="0">
      <selection activeCell="F1" sqref="F1"/>
    </sheetView>
  </sheetViews>
  <sheetFormatPr defaultRowHeight="15.75" x14ac:dyDescent="0.25"/>
  <cols>
    <col min="1" max="1" width="17.25" customWidth="1"/>
    <col min="2" max="2" width="11.5" bestFit="1" customWidth="1"/>
    <col min="3" max="3" width="11.5" customWidth="1"/>
  </cols>
  <sheetData>
    <row r="1" spans="1:10" x14ac:dyDescent="0.25">
      <c r="B1" s="11" t="s">
        <v>6</v>
      </c>
      <c r="F1" cm="1">
        <f t="array" ref="F1:J2">_xlfn.SEQUENCE(2,B4)</f>
        <v>1</v>
      </c>
      <c r="G1">
        <v>2</v>
      </c>
      <c r="H1">
        <v>3</v>
      </c>
      <c r="I1">
        <v>4</v>
      </c>
      <c r="J1">
        <v>5</v>
      </c>
    </row>
    <row r="2" spans="1:10" x14ac:dyDescent="0.25">
      <c r="A2" s="5" t="s">
        <v>21</v>
      </c>
      <c r="B2" s="10">
        <v>40000</v>
      </c>
      <c r="C2" s="9"/>
      <c r="F2">
        <v>6</v>
      </c>
      <c r="G2">
        <v>7</v>
      </c>
      <c r="H2">
        <v>8</v>
      </c>
      <c r="I2">
        <v>9</v>
      </c>
      <c r="J2">
        <v>10</v>
      </c>
    </row>
    <row r="3" spans="1:10" x14ac:dyDescent="0.25">
      <c r="A3" s="5" t="s">
        <v>5</v>
      </c>
      <c r="B3" s="8">
        <v>0.04</v>
      </c>
      <c r="C3" s="7"/>
    </row>
    <row r="4" spans="1:10" x14ac:dyDescent="0.25">
      <c r="A4" s="5" t="s">
        <v>4</v>
      </c>
      <c r="B4" s="6">
        <v>5</v>
      </c>
    </row>
    <row r="5" spans="1:10" ht="7.5" customHeight="1" x14ac:dyDescent="0.25"/>
    <row r="6" spans="1:10" x14ac:dyDescent="0.25">
      <c r="A6" s="5" t="s">
        <v>22</v>
      </c>
      <c r="B6" s="4">
        <f>PMT(B3/12,B4*12,B2)</f>
        <v>-736.66088221065399</v>
      </c>
      <c r="C6" s="3"/>
      <c r="D6" s="1"/>
    </row>
    <row r="8" spans="1:10" x14ac:dyDescent="0.25">
      <c r="A8" s="14" t="s">
        <v>7</v>
      </c>
      <c r="B8" s="15">
        <f>SUM(_xlfn.ANCHORARRAY(B10))</f>
        <v>-44199.652932639234</v>
      </c>
      <c r="C8" s="15">
        <f t="shared" ref="C8:D8" si="0">SUM(_xlfn.ANCHORARRAY(C10))</f>
        <v>-40000</v>
      </c>
      <c r="D8" s="15">
        <f t="shared" si="0"/>
        <v>-4199.6529326392356</v>
      </c>
    </row>
    <row r="9" spans="1:10" x14ac:dyDescent="0.25">
      <c r="A9" s="2" t="s">
        <v>4</v>
      </c>
      <c r="B9" s="2" t="s">
        <v>3</v>
      </c>
      <c r="C9" s="2" t="s">
        <v>2</v>
      </c>
      <c r="D9" s="2" t="s">
        <v>1</v>
      </c>
      <c r="E9" s="2" t="s">
        <v>0</v>
      </c>
      <c r="F9" s="2"/>
    </row>
    <row r="10" spans="1:10" x14ac:dyDescent="0.25">
      <c r="A10" cm="1">
        <f t="array" ref="A10:A15">_xlfn.SEQUENCE(B4+1,,0)</f>
        <v>0</v>
      </c>
      <c r="B10" s="1" t="str" cm="1">
        <f t="array" ref="B10:B15">IF(_xlfn.ANCHORARRAY(A10)&gt;0,B6*12,"")</f>
        <v/>
      </c>
      <c r="C10" s="1" t="str" cm="1">
        <f t="array" ref="C10:C15">IF(_xlfn.ANCHORARRAY(A10)&gt;0,CUMPRINC(B3/12,B4*12,B2,(_xlfn.ANCHORARRAY(A10)*12)-11,_xlfn.ANCHORARRAY(A10)*12,0),"")</f>
        <v/>
      </c>
      <c r="D10" s="1" t="str" cm="1">
        <f t="array" ref="D10:D15">IF(_xlfn.ANCHORARRAY(A10)&gt;0,CUMIPMT(B3/12,B4*12,B2,(_xlfn.ANCHORARRAY(A10)*12)-11,_xlfn.ANCHORARRAY(A10)*12,0),"")</f>
        <v/>
      </c>
      <c r="E10" s="1" cm="1">
        <f t="array" ref="E10:E15">IF(_xlfn.ANCHORARRAY(A10)&gt;0,B2+CUMPRINC(B3/12,B4*12,B2,1,(_xlfn.ANCHORARRAY(A10)*12),0),B2)</f>
        <v>40000</v>
      </c>
    </row>
    <row r="11" spans="1:10" x14ac:dyDescent="0.25">
      <c r="A11">
        <v>1</v>
      </c>
      <c r="B11" s="1">
        <v>-8839.9305865278475</v>
      </c>
      <c r="C11" s="1">
        <v>-7374.1485681830536</v>
      </c>
      <c r="D11" s="1">
        <v>-1465.7820183447939</v>
      </c>
      <c r="E11" s="1">
        <v>32625.851431816947</v>
      </c>
    </row>
    <row r="12" spans="1:10" x14ac:dyDescent="0.25">
      <c r="A12">
        <v>2</v>
      </c>
      <c r="B12" s="1">
        <v>-8839.9305865278475</v>
      </c>
      <c r="C12" s="1">
        <v>-7674.5827585705874</v>
      </c>
      <c r="D12" s="1">
        <v>-1165.3478279572601</v>
      </c>
      <c r="E12" s="1">
        <v>24951.268673246363</v>
      </c>
    </row>
    <row r="13" spans="1:10" x14ac:dyDescent="0.25">
      <c r="A13">
        <v>3</v>
      </c>
      <c r="B13" s="1">
        <v>-8839.9305865278475</v>
      </c>
      <c r="C13" s="1">
        <v>-7987.2571014203695</v>
      </c>
      <c r="D13" s="1">
        <v>-852.67348510747797</v>
      </c>
      <c r="E13" s="1">
        <v>16964.011571825988</v>
      </c>
    </row>
    <row r="14" spans="1:10" x14ac:dyDescent="0.25">
      <c r="A14">
        <v>4</v>
      </c>
      <c r="B14" s="1">
        <v>-8839.9305865278475</v>
      </c>
      <c r="C14" s="1">
        <v>-8312.6702794292833</v>
      </c>
      <c r="D14" s="1">
        <v>-527.26030709856423</v>
      </c>
      <c r="E14" s="1">
        <v>8651.341292396708</v>
      </c>
    </row>
    <row r="15" spans="1:10" x14ac:dyDescent="0.25">
      <c r="A15">
        <v>5</v>
      </c>
      <c r="B15" s="1">
        <v>-8839.9305865278475</v>
      </c>
      <c r="C15" s="1">
        <v>-8651.341292396708</v>
      </c>
      <c r="D15" s="1">
        <v>-188.58929413113947</v>
      </c>
      <c r="E15" s="1">
        <v>0</v>
      </c>
    </row>
    <row r="16" spans="1:10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7" spans="2:5" x14ac:dyDescent="0.25">
      <c r="B27" s="1"/>
      <c r="C27" s="1"/>
      <c r="D27" s="1"/>
      <c r="E27" s="1"/>
    </row>
    <row r="28" spans="2:5" x14ac:dyDescent="0.25">
      <c r="B28" s="1"/>
      <c r="C28" s="1"/>
      <c r="D28" s="1"/>
      <c r="E28" s="1"/>
    </row>
    <row r="29" spans="2:5" x14ac:dyDescent="0.25">
      <c r="B29" s="1"/>
      <c r="C29" s="1"/>
      <c r="D29" s="1"/>
      <c r="E29" s="1"/>
    </row>
    <row r="30" spans="2:5" x14ac:dyDescent="0.25">
      <c r="B30" s="1"/>
      <c r="C30" s="1"/>
      <c r="D30" s="1"/>
      <c r="E30" s="1"/>
    </row>
    <row r="31" spans="2:5" x14ac:dyDescent="0.25">
      <c r="B31" s="1"/>
      <c r="C31" s="1"/>
      <c r="D31" s="1"/>
      <c r="E31" s="1"/>
    </row>
    <row r="32" spans="2:5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C12D-7E8C-4CE3-A5C0-5B1869612B93}">
  <dimension ref="B2:E4"/>
  <sheetViews>
    <sheetView tabSelected="1" zoomScale="145" zoomScaleNormal="145" workbookViewId="0">
      <selection activeCell="N2" sqref="N2"/>
    </sheetView>
  </sheetViews>
  <sheetFormatPr defaultRowHeight="15.75" x14ac:dyDescent="0.25"/>
  <cols>
    <col min="3" max="5" width="8.75" customWidth="1"/>
  </cols>
  <sheetData>
    <row r="2" spans="2:5" x14ac:dyDescent="0.25">
      <c r="B2" cm="1">
        <f t="array" aca="1" ref="B2:E4" ca="1">_xlfn.RANDARRAY(3,4,1,100,1)</f>
        <v>55</v>
      </c>
      <c r="C2">
        <f ca="1"/>
        <v>16</v>
      </c>
      <c r="D2">
        <f ca="1"/>
        <v>20</v>
      </c>
      <c r="E2">
        <f ca="1"/>
        <v>38</v>
      </c>
    </row>
    <row r="3" spans="2:5" x14ac:dyDescent="0.25">
      <c r="B3">
        <f ca="1"/>
        <v>29</v>
      </c>
      <c r="C3">
        <f ca="1"/>
        <v>34</v>
      </c>
      <c r="D3">
        <f ca="1"/>
        <v>94</v>
      </c>
      <c r="E3">
        <f ca="1"/>
        <v>61</v>
      </c>
    </row>
    <row r="4" spans="2:5" x14ac:dyDescent="0.25">
      <c r="B4">
        <f ca="1"/>
        <v>89</v>
      </c>
      <c r="C4">
        <f ca="1"/>
        <v>86</v>
      </c>
      <c r="D4">
        <f ca="1"/>
        <v>91</v>
      </c>
      <c r="E4">
        <f ca="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 + SORTBY</vt:lpstr>
      <vt:lpstr>Loan</vt:lpstr>
      <vt:lpstr>RANDARRAY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2020-03-05T23:15:52Z</dcterms:created>
  <dcterms:modified xsi:type="dcterms:W3CDTF">2020-06-15T04:15:06Z</dcterms:modified>
</cp:coreProperties>
</file>