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4\CPA INTHEBLACK\"/>
    </mc:Choice>
  </mc:AlternateContent>
  <xr:revisionPtr revIDLastSave="0" documentId="13_ncr:1_{E53DDA71-A55B-4B1E-8496-FEF1A7435F5A}" xr6:coauthVersionLast="40" xr6:coauthVersionMax="40" xr10:uidLastSave="{00000000-0000-0000-0000-000000000000}"/>
  <bookViews>
    <workbookView xWindow="-120" yWindow="-120" windowWidth="29040" windowHeight="15840" xr2:uid="{DE79166A-DD3A-48E3-A39A-F9F16DE56EA7}"/>
  </bookViews>
  <sheets>
    <sheet name="Allocate Specific" sheetId="1" r:id="rId1"/>
    <sheet name="Allocate Specific IF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2" i="7" l="1"/>
  <c r="W3" i="7"/>
  <c r="W4" i="7"/>
  <c r="W5" i="7"/>
  <c r="W6" i="7"/>
  <c r="W7" i="7"/>
  <c r="W8" i="7"/>
  <c r="W9" i="7"/>
  <c r="W10" i="7"/>
  <c r="W3" i="1"/>
  <c r="W4" i="1"/>
  <c r="W5" i="1"/>
  <c r="W6" i="1"/>
  <c r="W7" i="1"/>
  <c r="W8" i="1"/>
  <c r="W10" i="1"/>
  <c r="K2" i="7"/>
  <c r="L2" i="7"/>
  <c r="M2" i="7"/>
  <c r="N2" i="7"/>
  <c r="O2" i="7"/>
  <c r="P2" i="7"/>
  <c r="Q2" i="7"/>
  <c r="R2" i="7"/>
  <c r="S2" i="7"/>
  <c r="T2" i="7"/>
  <c r="U2" i="7"/>
  <c r="K3" i="7"/>
  <c r="L3" i="7"/>
  <c r="M3" i="7"/>
  <c r="N3" i="7"/>
  <c r="O3" i="7"/>
  <c r="P3" i="7"/>
  <c r="Q3" i="7"/>
  <c r="R3" i="7"/>
  <c r="S3" i="7"/>
  <c r="T3" i="7"/>
  <c r="U3" i="7"/>
  <c r="K4" i="7"/>
  <c r="L4" i="7"/>
  <c r="M4" i="7"/>
  <c r="N4" i="7"/>
  <c r="O4" i="7"/>
  <c r="P4" i="7"/>
  <c r="Q4" i="7"/>
  <c r="R4" i="7"/>
  <c r="S4" i="7"/>
  <c r="T4" i="7"/>
  <c r="U4" i="7"/>
  <c r="K5" i="7"/>
  <c r="L5" i="7"/>
  <c r="M5" i="7"/>
  <c r="N5" i="7"/>
  <c r="O5" i="7"/>
  <c r="P5" i="7"/>
  <c r="Q5" i="7"/>
  <c r="R5" i="7"/>
  <c r="S5" i="7"/>
  <c r="T5" i="7"/>
  <c r="U5" i="7"/>
  <c r="K6" i="7"/>
  <c r="L6" i="7"/>
  <c r="M6" i="7"/>
  <c r="N6" i="7"/>
  <c r="O6" i="7"/>
  <c r="P6" i="7"/>
  <c r="Q6" i="7"/>
  <c r="R6" i="7"/>
  <c r="S6" i="7"/>
  <c r="T6" i="7"/>
  <c r="U6" i="7"/>
  <c r="K7" i="7"/>
  <c r="L7" i="7"/>
  <c r="M7" i="7"/>
  <c r="N7" i="7"/>
  <c r="O7" i="7"/>
  <c r="P7" i="7"/>
  <c r="Q7" i="7"/>
  <c r="R7" i="7"/>
  <c r="S7" i="7"/>
  <c r="T7" i="7"/>
  <c r="U7" i="7"/>
  <c r="K8" i="7"/>
  <c r="L8" i="7"/>
  <c r="M8" i="7"/>
  <c r="N8" i="7"/>
  <c r="O8" i="7"/>
  <c r="P8" i="7"/>
  <c r="Q8" i="7"/>
  <c r="R8" i="7"/>
  <c r="S8" i="7"/>
  <c r="T8" i="7"/>
  <c r="U8" i="7"/>
  <c r="K9" i="7"/>
  <c r="L9" i="7"/>
  <c r="M9" i="7"/>
  <c r="N9" i="7"/>
  <c r="O9" i="7"/>
  <c r="P9" i="7"/>
  <c r="Q9" i="7"/>
  <c r="R9" i="7"/>
  <c r="S9" i="7"/>
  <c r="T9" i="7"/>
  <c r="U9" i="7"/>
  <c r="K10" i="7"/>
  <c r="L10" i="7"/>
  <c r="M10" i="7"/>
  <c r="N10" i="7"/>
  <c r="O10" i="7"/>
  <c r="P10" i="7"/>
  <c r="Q10" i="7"/>
  <c r="R10" i="7"/>
  <c r="S10" i="7"/>
  <c r="T10" i="7"/>
  <c r="U10" i="7"/>
  <c r="J3" i="7"/>
  <c r="J4" i="7"/>
  <c r="J5" i="7"/>
  <c r="J6" i="7"/>
  <c r="J7" i="7"/>
  <c r="J8" i="7"/>
  <c r="J9" i="7"/>
  <c r="J10" i="7"/>
  <c r="J2" i="7"/>
  <c r="H10" i="7"/>
  <c r="G10" i="7"/>
  <c r="F10" i="7"/>
  <c r="H9" i="7"/>
  <c r="G9" i="7"/>
  <c r="F9" i="7"/>
  <c r="I9" i="7" s="1"/>
  <c r="H8" i="7"/>
  <c r="G8" i="7"/>
  <c r="F8" i="7"/>
  <c r="I8" i="7" s="1"/>
  <c r="H7" i="7"/>
  <c r="G7" i="7"/>
  <c r="F7" i="7"/>
  <c r="I7" i="7" s="1"/>
  <c r="H6" i="7"/>
  <c r="G6" i="7"/>
  <c r="F6" i="7"/>
  <c r="H5" i="7"/>
  <c r="G5" i="7"/>
  <c r="F5" i="7"/>
  <c r="I5" i="7" s="1"/>
  <c r="H4" i="7"/>
  <c r="G4" i="7"/>
  <c r="F4" i="7"/>
  <c r="I4" i="7" s="1"/>
  <c r="H3" i="7"/>
  <c r="G3" i="7"/>
  <c r="F3" i="7"/>
  <c r="I3" i="7" s="1"/>
  <c r="H2" i="7"/>
  <c r="G2" i="7"/>
  <c r="F2" i="7"/>
  <c r="K3" i="1"/>
  <c r="L3" i="1"/>
  <c r="M3" i="1"/>
  <c r="N3" i="1"/>
  <c r="O3" i="1"/>
  <c r="P3" i="1"/>
  <c r="Q3" i="1"/>
  <c r="R3" i="1"/>
  <c r="S3" i="1"/>
  <c r="T3" i="1"/>
  <c r="U3" i="1"/>
  <c r="K4" i="1"/>
  <c r="L4" i="1"/>
  <c r="M4" i="1"/>
  <c r="N4" i="1"/>
  <c r="O4" i="1"/>
  <c r="P4" i="1"/>
  <c r="Q4" i="1"/>
  <c r="R4" i="1"/>
  <c r="S4" i="1"/>
  <c r="T4" i="1"/>
  <c r="U4" i="1"/>
  <c r="K5" i="1"/>
  <c r="L5" i="1"/>
  <c r="M5" i="1"/>
  <c r="N5" i="1"/>
  <c r="O5" i="1"/>
  <c r="P5" i="1"/>
  <c r="Q5" i="1"/>
  <c r="R5" i="1"/>
  <c r="S5" i="1"/>
  <c r="T5" i="1"/>
  <c r="U5" i="1"/>
  <c r="K6" i="1"/>
  <c r="L6" i="1"/>
  <c r="M6" i="1"/>
  <c r="N6" i="1"/>
  <c r="O6" i="1"/>
  <c r="P6" i="1"/>
  <c r="Q6" i="1"/>
  <c r="R6" i="1"/>
  <c r="S6" i="1"/>
  <c r="T6" i="1"/>
  <c r="U6" i="1"/>
  <c r="K7" i="1"/>
  <c r="L7" i="1"/>
  <c r="M7" i="1"/>
  <c r="N7" i="1"/>
  <c r="O7" i="1"/>
  <c r="P7" i="1"/>
  <c r="Q7" i="1"/>
  <c r="R7" i="1"/>
  <c r="S7" i="1"/>
  <c r="T7" i="1"/>
  <c r="U7" i="1"/>
  <c r="K8" i="1"/>
  <c r="L8" i="1"/>
  <c r="M8" i="1"/>
  <c r="N8" i="1"/>
  <c r="O8" i="1"/>
  <c r="P8" i="1"/>
  <c r="Q8" i="1"/>
  <c r="R8" i="1"/>
  <c r="S8" i="1"/>
  <c r="T8" i="1"/>
  <c r="U8" i="1"/>
  <c r="J3" i="1"/>
  <c r="J4" i="1"/>
  <c r="J5" i="1"/>
  <c r="J6" i="1"/>
  <c r="J7" i="1"/>
  <c r="J8" i="1"/>
  <c r="I2" i="7" l="1"/>
  <c r="I6" i="7"/>
  <c r="I10" i="7"/>
  <c r="V4" i="7" l="1"/>
  <c r="V3" i="7"/>
  <c r="V5" i="7"/>
  <c r="V9" i="7"/>
  <c r="V7" i="7"/>
  <c r="V8" i="7"/>
  <c r="V2" i="7" l="1"/>
  <c r="V6" i="7"/>
  <c r="V10" i="7"/>
  <c r="H7" i="1"/>
  <c r="H8" i="1"/>
  <c r="H9" i="1"/>
  <c r="H10" i="1"/>
  <c r="F7" i="1"/>
  <c r="F8" i="1"/>
  <c r="I8" i="1" s="1"/>
  <c r="F9" i="1"/>
  <c r="F10" i="1"/>
  <c r="G8" i="1"/>
  <c r="V8" i="1" l="1"/>
  <c r="H3" i="1" l="1"/>
  <c r="H4" i="1"/>
  <c r="H5" i="1"/>
  <c r="H6" i="1"/>
  <c r="H2" i="1"/>
  <c r="G2" i="1" l="1"/>
  <c r="I2" i="1" s="1"/>
  <c r="F3" i="1"/>
  <c r="F4" i="1"/>
  <c r="F5" i="1"/>
  <c r="F6" i="1"/>
  <c r="F2" i="1"/>
  <c r="G6" i="1"/>
  <c r="G7" i="1"/>
  <c r="G9" i="1"/>
  <c r="I9" i="1" s="1"/>
  <c r="G10" i="1"/>
  <c r="G4" i="1"/>
  <c r="G5" i="1"/>
  <c r="G3" i="1"/>
  <c r="R9" i="1" l="1"/>
  <c r="K9" i="1"/>
  <c r="L9" i="1"/>
  <c r="M9" i="1"/>
  <c r="U9" i="1"/>
  <c r="P9" i="1"/>
  <c r="N9" i="1"/>
  <c r="O9" i="1"/>
  <c r="Q9" i="1"/>
  <c r="S9" i="1"/>
  <c r="T9" i="1"/>
  <c r="J9" i="1"/>
  <c r="K2" i="1"/>
  <c r="S2" i="1"/>
  <c r="L2" i="1"/>
  <c r="T2" i="1"/>
  <c r="M2" i="1"/>
  <c r="N2" i="1"/>
  <c r="J2" i="1"/>
  <c r="O2" i="1"/>
  <c r="P2" i="1"/>
  <c r="U2" i="1"/>
  <c r="Q2" i="1"/>
  <c r="R2" i="1"/>
  <c r="I10" i="1"/>
  <c r="I7" i="1"/>
  <c r="I6" i="1"/>
  <c r="I5" i="1"/>
  <c r="I4" i="1"/>
  <c r="I3" i="1"/>
  <c r="N10" i="1" l="1"/>
  <c r="S10" i="1"/>
  <c r="T10" i="1"/>
  <c r="M10" i="1"/>
  <c r="O10" i="1"/>
  <c r="K10" i="1"/>
  <c r="P10" i="1"/>
  <c r="L10" i="1"/>
  <c r="U10" i="1"/>
  <c r="Q10" i="1"/>
  <c r="J10" i="1"/>
  <c r="V10" i="1" s="1"/>
  <c r="R10" i="1"/>
  <c r="V2" i="1"/>
  <c r="W2" i="1" s="1"/>
  <c r="V4" i="1"/>
  <c r="V5" i="1"/>
  <c r="V9" i="1"/>
  <c r="W9" i="1" s="1"/>
  <c r="V6" i="1" l="1"/>
  <c r="V7" i="1"/>
  <c r="V3" i="1"/>
</calcChain>
</file>

<file path=xl/sharedStrings.xml><?xml version="1.0" encoding="utf-8"?>
<sst xmlns="http://schemas.openxmlformats.org/spreadsheetml/2006/main" count="78" uniqueCount="29">
  <si>
    <t>Jan</t>
  </si>
  <si>
    <t>Jul</t>
  </si>
  <si>
    <t>Aug</t>
  </si>
  <si>
    <t>Sep</t>
  </si>
  <si>
    <t>Oct</t>
  </si>
  <si>
    <t>Nov</t>
  </si>
  <si>
    <t>Dec</t>
  </si>
  <si>
    <t>Feb</t>
  </si>
  <si>
    <t>Mar</t>
  </si>
  <si>
    <t>Apr</t>
  </si>
  <si>
    <t>May</t>
  </si>
  <si>
    <t>Jun</t>
  </si>
  <si>
    <t>Total</t>
  </si>
  <si>
    <t>Account</t>
  </si>
  <si>
    <t>Allocate Months</t>
  </si>
  <si>
    <t>Annual $</t>
  </si>
  <si>
    <t>Month $</t>
  </si>
  <si>
    <t>Aug,Dec</t>
  </si>
  <si>
    <t>Nov,Mar,Apr</t>
  </si>
  <si>
    <t>ADMIN</t>
  </si>
  <si>
    <t>Jul,Sep,Jan,Feb,Jun</t>
  </si>
  <si>
    <t>Valid
Input</t>
  </si>
  <si>
    <t>Number of Months</t>
  </si>
  <si>
    <t>Sep,Dec,Mar,Jun</t>
  </si>
  <si>
    <t>Jul,Sep</t>
  </si>
  <si>
    <t>Valid Allocation</t>
  </si>
  <si>
    <t>Months Allocation</t>
  </si>
  <si>
    <t>Allocation Amount</t>
  </si>
  <si>
    <t>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</si>
</sst>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3" fontId="0" fillId="2" borderId="1" xfId="0" applyNumberFormat="1" applyFill="1" applyBorder="1"/>
    <xf numFmtId="3" fontId="0" fillId="0" borderId="1" xfId="0" applyNumberFormat="1" applyBorder="1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96F5F-A05E-47B1-8C54-D074BC06DFFC}">
  <dimension ref="A1:W10"/>
  <sheetViews>
    <sheetView showGridLines="0" tabSelected="1" zoomScale="130" zoomScaleNormal="130" workbookViewId="0">
      <pane xSplit="9" ySplit="1" topLeftCell="J2" activePane="bottomRight" state="frozen"/>
      <selection pane="topRight" activeCell="J1" sqref="J1"/>
      <selection pane="bottomLeft" activeCell="A2" sqref="A2"/>
      <selection pane="bottomRight" activeCell="J2" sqref="J2"/>
    </sheetView>
  </sheetViews>
  <sheetFormatPr defaultRowHeight="15" x14ac:dyDescent="0.25"/>
  <cols>
    <col min="1" max="1" width="12.7109375" customWidth="1"/>
    <col min="2" max="2" width="8.140625" bestFit="1" customWidth="1"/>
    <col min="3" max="3" width="8.42578125" bestFit="1" customWidth="1"/>
    <col min="4" max="4" width="8.7109375" bestFit="1" customWidth="1"/>
    <col min="5" max="5" width="18.42578125" bestFit="1" customWidth="1"/>
    <col min="6" max="6" width="11.42578125" customWidth="1"/>
    <col min="7" max="7" width="7.42578125" customWidth="1"/>
    <col min="8" max="9" width="10.42578125" customWidth="1"/>
    <col min="10" max="22" width="7.42578125" customWidth="1"/>
    <col min="23" max="23" width="10.140625" customWidth="1"/>
  </cols>
  <sheetData>
    <row r="1" spans="1:23" s="6" customFormat="1" ht="33" customHeight="1" x14ac:dyDescent="0.25">
      <c r="A1" s="7" t="s">
        <v>28</v>
      </c>
      <c r="B1" s="7" t="s">
        <v>13</v>
      </c>
      <c r="C1" s="7" t="s">
        <v>16</v>
      </c>
      <c r="D1" s="7" t="s">
        <v>15</v>
      </c>
      <c r="E1" s="7" t="s">
        <v>14</v>
      </c>
      <c r="F1" s="3" t="s">
        <v>22</v>
      </c>
      <c r="G1" s="3" t="s">
        <v>21</v>
      </c>
      <c r="H1" s="3" t="s">
        <v>26</v>
      </c>
      <c r="I1" s="3" t="s">
        <v>27</v>
      </c>
      <c r="J1" s="8" t="s">
        <v>1</v>
      </c>
      <c r="K1" s="8" t="s">
        <v>2</v>
      </c>
      <c r="L1" s="8" t="s">
        <v>3</v>
      </c>
      <c r="M1" s="8" t="s">
        <v>4</v>
      </c>
      <c r="N1" s="8" t="s">
        <v>5</v>
      </c>
      <c r="O1" s="8" t="s">
        <v>6</v>
      </c>
      <c r="P1" s="8" t="s">
        <v>0</v>
      </c>
      <c r="Q1" s="8" t="s">
        <v>7</v>
      </c>
      <c r="R1" s="8" t="s">
        <v>8</v>
      </c>
      <c r="S1" s="8" t="s">
        <v>9</v>
      </c>
      <c r="T1" s="8" t="s">
        <v>10</v>
      </c>
      <c r="U1" s="8" t="s">
        <v>11</v>
      </c>
      <c r="V1" s="8" t="s">
        <v>12</v>
      </c>
      <c r="W1" s="3" t="s">
        <v>25</v>
      </c>
    </row>
    <row r="2" spans="1:23" x14ac:dyDescent="0.25">
      <c r="A2" s="1" t="s">
        <v>19</v>
      </c>
      <c r="B2" s="1">
        <v>1234</v>
      </c>
      <c r="C2" s="4">
        <v>100</v>
      </c>
      <c r="D2" s="4"/>
      <c r="E2" s="1" t="s">
        <v>20</v>
      </c>
      <c r="F2" s="2">
        <f>LEN(E2)-LEN(SUBSTITUTE(E2,",",""))+IF(E2="",12,1)</f>
        <v>5</v>
      </c>
      <c r="G2" s="2" t="b">
        <f t="shared" ref="G2:G10" si="0">COUNTA(C2:D2)=1</f>
        <v>1</v>
      </c>
      <c r="H2" s="2" t="b">
        <f>E2&lt;&gt;""</f>
        <v>1</v>
      </c>
      <c r="I2" s="5">
        <f>(C2+(D2/F2))*G2</f>
        <v>100</v>
      </c>
      <c r="J2" s="5">
        <f>IFERROR((SEARCH(J$1,$E2)&gt;0)*$I2,($F2=12)*$I2)</f>
        <v>100</v>
      </c>
      <c r="K2" s="5">
        <f t="shared" ref="K2:U2" si="1">IFERROR((SEARCH(K$1,$E2)&gt;0)*$I2,($F2=12)*$I2)</f>
        <v>0</v>
      </c>
      <c r="L2" s="5">
        <f t="shared" si="1"/>
        <v>100</v>
      </c>
      <c r="M2" s="5">
        <f t="shared" si="1"/>
        <v>0</v>
      </c>
      <c r="N2" s="5">
        <f t="shared" si="1"/>
        <v>0</v>
      </c>
      <c r="O2" s="5">
        <f t="shared" si="1"/>
        <v>0</v>
      </c>
      <c r="P2" s="5">
        <f t="shared" si="1"/>
        <v>100</v>
      </c>
      <c r="Q2" s="5">
        <f t="shared" si="1"/>
        <v>100</v>
      </c>
      <c r="R2" s="5">
        <f t="shared" si="1"/>
        <v>0</v>
      </c>
      <c r="S2" s="5">
        <f t="shared" si="1"/>
        <v>0</v>
      </c>
      <c r="T2" s="5">
        <f t="shared" si="1"/>
        <v>0</v>
      </c>
      <c r="U2" s="5">
        <f t="shared" si="1"/>
        <v>100</v>
      </c>
      <c r="V2" s="5">
        <f>SUM(J2:U2)</f>
        <v>500</v>
      </c>
      <c r="W2" s="2" t="b">
        <f>((C2*F2)+D2)=V2</f>
        <v>1</v>
      </c>
    </row>
    <row r="3" spans="1:23" x14ac:dyDescent="0.25">
      <c r="A3" s="1" t="s">
        <v>19</v>
      </c>
      <c r="B3" s="1">
        <v>1235</v>
      </c>
      <c r="C3" s="4"/>
      <c r="D3" s="4">
        <v>1000</v>
      </c>
      <c r="E3" s="1" t="s">
        <v>23</v>
      </c>
      <c r="F3" s="2">
        <f t="shared" ref="F3:F10" si="2">LEN(E3)-LEN(SUBSTITUTE(E3,",",""))+IF(E3="",12,1)</f>
        <v>4</v>
      </c>
      <c r="G3" s="2" t="b">
        <f t="shared" si="0"/>
        <v>1</v>
      </c>
      <c r="H3" s="2" t="b">
        <f t="shared" ref="H3:H10" si="3">E3&lt;&gt;""</f>
        <v>1</v>
      </c>
      <c r="I3" s="5">
        <f t="shared" ref="I3:I10" si="4">(C3+(D3/F3))*G3</f>
        <v>250</v>
      </c>
      <c r="J3" s="5">
        <f t="shared" ref="J3:U10" si="5">IFERROR((SEARCH(J$1,$E3)&gt;0)*$I3,($F3=12)*$I3)</f>
        <v>0</v>
      </c>
      <c r="K3" s="5">
        <f t="shared" si="5"/>
        <v>0</v>
      </c>
      <c r="L3" s="5">
        <f t="shared" si="5"/>
        <v>250</v>
      </c>
      <c r="M3" s="5">
        <f t="shared" si="5"/>
        <v>0</v>
      </c>
      <c r="N3" s="5">
        <f t="shared" si="5"/>
        <v>0</v>
      </c>
      <c r="O3" s="5">
        <f t="shared" si="5"/>
        <v>250</v>
      </c>
      <c r="P3" s="5">
        <f t="shared" si="5"/>
        <v>0</v>
      </c>
      <c r="Q3" s="5">
        <f t="shared" si="5"/>
        <v>0</v>
      </c>
      <c r="R3" s="5">
        <f t="shared" si="5"/>
        <v>250</v>
      </c>
      <c r="S3" s="5">
        <f t="shared" si="5"/>
        <v>0</v>
      </c>
      <c r="T3" s="5">
        <f t="shared" si="5"/>
        <v>0</v>
      </c>
      <c r="U3" s="5">
        <f t="shared" si="5"/>
        <v>250</v>
      </c>
      <c r="V3" s="5">
        <f t="shared" ref="V3:V5" si="6">SUM(J3:U3)</f>
        <v>1000</v>
      </c>
      <c r="W3" s="2" t="b">
        <f t="shared" ref="W3:W10" si="7">((C3*F3)+D3)=V3</f>
        <v>1</v>
      </c>
    </row>
    <row r="4" spans="1:23" x14ac:dyDescent="0.25">
      <c r="A4" s="1" t="s">
        <v>19</v>
      </c>
      <c r="B4" s="1">
        <v>1236</v>
      </c>
      <c r="C4" s="4">
        <v>200</v>
      </c>
      <c r="D4" s="4"/>
      <c r="E4" s="1" t="s">
        <v>18</v>
      </c>
      <c r="F4" s="2">
        <f t="shared" si="2"/>
        <v>3</v>
      </c>
      <c r="G4" s="2" t="b">
        <f t="shared" si="0"/>
        <v>1</v>
      </c>
      <c r="H4" s="2" t="b">
        <f t="shared" si="3"/>
        <v>1</v>
      </c>
      <c r="I4" s="5">
        <f t="shared" si="4"/>
        <v>200</v>
      </c>
      <c r="J4" s="5">
        <f t="shared" si="5"/>
        <v>0</v>
      </c>
      <c r="K4" s="5">
        <f t="shared" si="5"/>
        <v>0</v>
      </c>
      <c r="L4" s="5">
        <f t="shared" si="5"/>
        <v>0</v>
      </c>
      <c r="M4" s="5">
        <f t="shared" si="5"/>
        <v>0</v>
      </c>
      <c r="N4" s="5">
        <f t="shared" si="5"/>
        <v>200</v>
      </c>
      <c r="O4" s="5">
        <f t="shared" si="5"/>
        <v>0</v>
      </c>
      <c r="P4" s="5">
        <f t="shared" si="5"/>
        <v>0</v>
      </c>
      <c r="Q4" s="5">
        <f t="shared" si="5"/>
        <v>0</v>
      </c>
      <c r="R4" s="5">
        <f t="shared" si="5"/>
        <v>200</v>
      </c>
      <c r="S4" s="5">
        <f t="shared" si="5"/>
        <v>200</v>
      </c>
      <c r="T4" s="5">
        <f t="shared" si="5"/>
        <v>0</v>
      </c>
      <c r="U4" s="5">
        <f t="shared" si="5"/>
        <v>0</v>
      </c>
      <c r="V4" s="5">
        <f t="shared" si="6"/>
        <v>600</v>
      </c>
      <c r="W4" s="2" t="b">
        <f t="shared" si="7"/>
        <v>1</v>
      </c>
    </row>
    <row r="5" spans="1:23" x14ac:dyDescent="0.25">
      <c r="A5" s="1" t="s">
        <v>19</v>
      </c>
      <c r="B5" s="1">
        <v>1237</v>
      </c>
      <c r="C5" s="4"/>
      <c r="D5" s="4">
        <v>2000</v>
      </c>
      <c r="E5" s="1" t="s">
        <v>17</v>
      </c>
      <c r="F5" s="2">
        <f t="shared" si="2"/>
        <v>2</v>
      </c>
      <c r="G5" s="2" t="b">
        <f t="shared" si="0"/>
        <v>1</v>
      </c>
      <c r="H5" s="2" t="b">
        <f t="shared" si="3"/>
        <v>1</v>
      </c>
      <c r="I5" s="5">
        <f t="shared" si="4"/>
        <v>1000</v>
      </c>
      <c r="J5" s="5">
        <f t="shared" si="5"/>
        <v>0</v>
      </c>
      <c r="K5" s="5">
        <f t="shared" si="5"/>
        <v>1000</v>
      </c>
      <c r="L5" s="5">
        <f t="shared" si="5"/>
        <v>0</v>
      </c>
      <c r="M5" s="5">
        <f t="shared" si="5"/>
        <v>0</v>
      </c>
      <c r="N5" s="5">
        <f t="shared" si="5"/>
        <v>0</v>
      </c>
      <c r="O5" s="5">
        <f t="shared" si="5"/>
        <v>1000</v>
      </c>
      <c r="P5" s="5">
        <f t="shared" si="5"/>
        <v>0</v>
      </c>
      <c r="Q5" s="5">
        <f t="shared" si="5"/>
        <v>0</v>
      </c>
      <c r="R5" s="5">
        <f t="shared" si="5"/>
        <v>0</v>
      </c>
      <c r="S5" s="5">
        <f t="shared" si="5"/>
        <v>0</v>
      </c>
      <c r="T5" s="5">
        <f t="shared" si="5"/>
        <v>0</v>
      </c>
      <c r="U5" s="5">
        <f t="shared" si="5"/>
        <v>0</v>
      </c>
      <c r="V5" s="5">
        <f t="shared" si="6"/>
        <v>2000</v>
      </c>
      <c r="W5" s="2" t="b">
        <f t="shared" si="7"/>
        <v>1</v>
      </c>
    </row>
    <row r="6" spans="1:23" x14ac:dyDescent="0.25">
      <c r="A6" s="1" t="s">
        <v>19</v>
      </c>
      <c r="B6" s="1">
        <v>1238</v>
      </c>
      <c r="C6" s="4">
        <v>300</v>
      </c>
      <c r="D6" s="4"/>
      <c r="E6" s="1" t="s">
        <v>24</v>
      </c>
      <c r="F6" s="2">
        <f t="shared" si="2"/>
        <v>2</v>
      </c>
      <c r="G6" s="2" t="b">
        <f t="shared" si="0"/>
        <v>1</v>
      </c>
      <c r="H6" s="2" t="b">
        <f t="shared" si="3"/>
        <v>1</v>
      </c>
      <c r="I6" s="5">
        <f t="shared" si="4"/>
        <v>300</v>
      </c>
      <c r="J6" s="5">
        <f t="shared" si="5"/>
        <v>300</v>
      </c>
      <c r="K6" s="5">
        <f t="shared" si="5"/>
        <v>0</v>
      </c>
      <c r="L6" s="5">
        <f t="shared" si="5"/>
        <v>300</v>
      </c>
      <c r="M6" s="5">
        <f t="shared" si="5"/>
        <v>0</v>
      </c>
      <c r="N6" s="5">
        <f t="shared" si="5"/>
        <v>0</v>
      </c>
      <c r="O6" s="5">
        <f t="shared" si="5"/>
        <v>0</v>
      </c>
      <c r="P6" s="5">
        <f t="shared" si="5"/>
        <v>0</v>
      </c>
      <c r="Q6" s="5">
        <f t="shared" si="5"/>
        <v>0</v>
      </c>
      <c r="R6" s="5">
        <f t="shared" si="5"/>
        <v>0</v>
      </c>
      <c r="S6" s="5">
        <f t="shared" si="5"/>
        <v>0</v>
      </c>
      <c r="T6" s="5">
        <f t="shared" si="5"/>
        <v>0</v>
      </c>
      <c r="U6" s="5">
        <f t="shared" si="5"/>
        <v>0</v>
      </c>
      <c r="V6" s="5">
        <f t="shared" ref="V6:V10" si="8">SUM(J6:U6)</f>
        <v>600</v>
      </c>
      <c r="W6" s="2" t="b">
        <f t="shared" si="7"/>
        <v>1</v>
      </c>
    </row>
    <row r="7" spans="1:23" x14ac:dyDescent="0.25">
      <c r="A7" s="1" t="s">
        <v>19</v>
      </c>
      <c r="B7" s="1">
        <v>1239</v>
      </c>
      <c r="C7" s="4"/>
      <c r="D7" s="4">
        <v>3000</v>
      </c>
      <c r="E7" s="1" t="s">
        <v>24</v>
      </c>
      <c r="F7" s="2">
        <f t="shared" si="2"/>
        <v>2</v>
      </c>
      <c r="G7" s="2" t="b">
        <f t="shared" si="0"/>
        <v>1</v>
      </c>
      <c r="H7" s="2" t="b">
        <f t="shared" si="3"/>
        <v>1</v>
      </c>
      <c r="I7" s="5">
        <f t="shared" si="4"/>
        <v>1500</v>
      </c>
      <c r="J7" s="5">
        <f t="shared" si="5"/>
        <v>1500</v>
      </c>
      <c r="K7" s="5">
        <f t="shared" si="5"/>
        <v>0</v>
      </c>
      <c r="L7" s="5">
        <f t="shared" si="5"/>
        <v>1500</v>
      </c>
      <c r="M7" s="5">
        <f t="shared" si="5"/>
        <v>0</v>
      </c>
      <c r="N7" s="5">
        <f t="shared" si="5"/>
        <v>0</v>
      </c>
      <c r="O7" s="5">
        <f t="shared" si="5"/>
        <v>0</v>
      </c>
      <c r="P7" s="5">
        <f t="shared" si="5"/>
        <v>0</v>
      </c>
      <c r="Q7" s="5">
        <f t="shared" si="5"/>
        <v>0</v>
      </c>
      <c r="R7" s="5">
        <f t="shared" si="5"/>
        <v>0</v>
      </c>
      <c r="S7" s="5">
        <f t="shared" si="5"/>
        <v>0</v>
      </c>
      <c r="T7" s="5">
        <f t="shared" si="5"/>
        <v>0</v>
      </c>
      <c r="U7" s="5">
        <f t="shared" si="5"/>
        <v>0</v>
      </c>
      <c r="V7" s="5">
        <f t="shared" si="8"/>
        <v>3000</v>
      </c>
      <c r="W7" s="2" t="b">
        <f t="shared" si="7"/>
        <v>1</v>
      </c>
    </row>
    <row r="8" spans="1:23" x14ac:dyDescent="0.25">
      <c r="A8" s="1" t="s">
        <v>19</v>
      </c>
      <c r="B8" s="1">
        <v>1240</v>
      </c>
      <c r="C8" s="4"/>
      <c r="D8" s="4">
        <v>4000</v>
      </c>
      <c r="E8" s="1" t="s">
        <v>3</v>
      </c>
      <c r="F8" s="2">
        <f t="shared" si="2"/>
        <v>1</v>
      </c>
      <c r="G8" s="2" t="b">
        <f t="shared" si="0"/>
        <v>1</v>
      </c>
      <c r="H8" s="2" t="b">
        <f t="shared" si="3"/>
        <v>1</v>
      </c>
      <c r="I8" s="5">
        <f t="shared" ref="I8" si="9">(C8+(D8/F8))*G8</f>
        <v>4000</v>
      </c>
      <c r="J8" s="5">
        <f t="shared" si="5"/>
        <v>0</v>
      </c>
      <c r="K8" s="5">
        <f t="shared" si="5"/>
        <v>0</v>
      </c>
      <c r="L8" s="5">
        <f t="shared" si="5"/>
        <v>4000</v>
      </c>
      <c r="M8" s="5">
        <f t="shared" si="5"/>
        <v>0</v>
      </c>
      <c r="N8" s="5">
        <f t="shared" si="5"/>
        <v>0</v>
      </c>
      <c r="O8" s="5">
        <f t="shared" si="5"/>
        <v>0</v>
      </c>
      <c r="P8" s="5">
        <f t="shared" si="5"/>
        <v>0</v>
      </c>
      <c r="Q8" s="5">
        <f t="shared" si="5"/>
        <v>0</v>
      </c>
      <c r="R8" s="5">
        <f t="shared" si="5"/>
        <v>0</v>
      </c>
      <c r="S8" s="5">
        <f t="shared" si="5"/>
        <v>0</v>
      </c>
      <c r="T8" s="5">
        <f t="shared" si="5"/>
        <v>0</v>
      </c>
      <c r="U8" s="5">
        <f t="shared" si="5"/>
        <v>0</v>
      </c>
      <c r="V8" s="5">
        <f t="shared" ref="V8" si="10">SUM(J8:U8)</f>
        <v>4000</v>
      </c>
      <c r="W8" s="2" t="b">
        <f t="shared" si="7"/>
        <v>1</v>
      </c>
    </row>
    <row r="9" spans="1:23" x14ac:dyDescent="0.25">
      <c r="A9" s="1" t="s">
        <v>19</v>
      </c>
      <c r="B9" s="1">
        <v>1241</v>
      </c>
      <c r="C9" s="4">
        <v>400</v>
      </c>
      <c r="D9" s="4"/>
      <c r="E9" s="1"/>
      <c r="F9" s="2">
        <f t="shared" si="2"/>
        <v>12</v>
      </c>
      <c r="G9" s="2" t="b">
        <f t="shared" si="0"/>
        <v>1</v>
      </c>
      <c r="H9" s="2" t="b">
        <f t="shared" si="3"/>
        <v>0</v>
      </c>
      <c r="I9" s="5">
        <f t="shared" si="4"/>
        <v>400</v>
      </c>
      <c r="J9" s="5">
        <f t="shared" si="5"/>
        <v>400</v>
      </c>
      <c r="K9" s="5">
        <f t="shared" si="5"/>
        <v>400</v>
      </c>
      <c r="L9" s="5">
        <f t="shared" si="5"/>
        <v>400</v>
      </c>
      <c r="M9" s="5">
        <f t="shared" si="5"/>
        <v>400</v>
      </c>
      <c r="N9" s="5">
        <f t="shared" si="5"/>
        <v>400</v>
      </c>
      <c r="O9" s="5">
        <f t="shared" si="5"/>
        <v>400</v>
      </c>
      <c r="P9" s="5">
        <f t="shared" si="5"/>
        <v>400</v>
      </c>
      <c r="Q9" s="5">
        <f t="shared" si="5"/>
        <v>400</v>
      </c>
      <c r="R9" s="5">
        <f t="shared" si="5"/>
        <v>400</v>
      </c>
      <c r="S9" s="5">
        <f t="shared" si="5"/>
        <v>400</v>
      </c>
      <c r="T9" s="5">
        <f t="shared" si="5"/>
        <v>400</v>
      </c>
      <c r="U9" s="5">
        <f t="shared" si="5"/>
        <v>400</v>
      </c>
      <c r="V9" s="5">
        <f t="shared" si="8"/>
        <v>4800</v>
      </c>
      <c r="W9" s="2" t="b">
        <f t="shared" si="7"/>
        <v>1</v>
      </c>
    </row>
    <row r="10" spans="1:23" x14ac:dyDescent="0.25">
      <c r="A10" s="1" t="s">
        <v>19</v>
      </c>
      <c r="B10" s="1">
        <v>1242</v>
      </c>
      <c r="C10" s="4"/>
      <c r="D10" s="4">
        <v>4000</v>
      </c>
      <c r="E10" s="1"/>
      <c r="F10" s="2">
        <f t="shared" si="2"/>
        <v>12</v>
      </c>
      <c r="G10" s="2" t="b">
        <f t="shared" si="0"/>
        <v>1</v>
      </c>
      <c r="H10" s="2" t="b">
        <f t="shared" si="3"/>
        <v>0</v>
      </c>
      <c r="I10" s="5">
        <f t="shared" si="4"/>
        <v>333.33333333333331</v>
      </c>
      <c r="J10" s="5">
        <f t="shared" si="5"/>
        <v>333.33333333333331</v>
      </c>
      <c r="K10" s="5">
        <f t="shared" si="5"/>
        <v>333.33333333333331</v>
      </c>
      <c r="L10" s="5">
        <f t="shared" si="5"/>
        <v>333.33333333333331</v>
      </c>
      <c r="M10" s="5">
        <f t="shared" si="5"/>
        <v>333.33333333333331</v>
      </c>
      <c r="N10" s="5">
        <f t="shared" si="5"/>
        <v>333.33333333333331</v>
      </c>
      <c r="O10" s="5">
        <f t="shared" si="5"/>
        <v>333.33333333333331</v>
      </c>
      <c r="P10" s="5">
        <f t="shared" si="5"/>
        <v>333.33333333333331</v>
      </c>
      <c r="Q10" s="5">
        <f t="shared" si="5"/>
        <v>333.33333333333331</v>
      </c>
      <c r="R10" s="5">
        <f t="shared" si="5"/>
        <v>333.33333333333331</v>
      </c>
      <c r="S10" s="5">
        <f t="shared" si="5"/>
        <v>333.33333333333331</v>
      </c>
      <c r="T10" s="5">
        <f t="shared" si="5"/>
        <v>333.33333333333331</v>
      </c>
      <c r="U10" s="5">
        <f t="shared" si="5"/>
        <v>333.33333333333331</v>
      </c>
      <c r="V10" s="5">
        <f t="shared" si="8"/>
        <v>4000.0000000000005</v>
      </c>
      <c r="W10" s="2" t="b">
        <f t="shared" si="7"/>
        <v>1</v>
      </c>
    </row>
  </sheetData>
  <pageMargins left="0.7" right="0.7" top="0.75" bottom="0.75" header="0.3" footer="0.3"/>
  <pageSetup paperSize="9" orientation="portrait" horizontalDpi="0" verticalDpi="0" r:id="rId1"/>
  <ignoredErrors>
    <ignoredError sqref="G8:G10 G2:G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B8121-6BC3-425F-A00C-6683787E7ABF}">
  <dimension ref="A1:W10"/>
  <sheetViews>
    <sheetView showGridLines="0" zoomScale="130" zoomScaleNormal="130" workbookViewId="0">
      <selection activeCell="J2" sqref="J2"/>
    </sheetView>
  </sheetViews>
  <sheetFormatPr defaultRowHeight="15" x14ac:dyDescent="0.25"/>
  <cols>
    <col min="1" max="1" width="13.140625" customWidth="1"/>
    <col min="2" max="2" width="8.140625" bestFit="1" customWidth="1"/>
    <col min="3" max="3" width="8.42578125" bestFit="1" customWidth="1"/>
    <col min="4" max="4" width="8.7109375" bestFit="1" customWidth="1"/>
    <col min="5" max="5" width="18.42578125" bestFit="1" customWidth="1"/>
    <col min="6" max="6" width="11.42578125" customWidth="1"/>
    <col min="7" max="7" width="7.42578125" customWidth="1"/>
    <col min="8" max="9" width="10.42578125" customWidth="1"/>
    <col min="10" max="22" width="7.42578125" customWidth="1"/>
    <col min="23" max="23" width="10.140625" customWidth="1"/>
  </cols>
  <sheetData>
    <row r="1" spans="1:23" s="6" customFormat="1" ht="33" customHeight="1" x14ac:dyDescent="0.25">
      <c r="A1" s="7" t="s">
        <v>28</v>
      </c>
      <c r="B1" s="7" t="s">
        <v>13</v>
      </c>
      <c r="C1" s="7" t="s">
        <v>16</v>
      </c>
      <c r="D1" s="7" t="s">
        <v>15</v>
      </c>
      <c r="E1" s="7" t="s">
        <v>14</v>
      </c>
      <c r="F1" s="3" t="s">
        <v>22</v>
      </c>
      <c r="G1" s="3" t="s">
        <v>21</v>
      </c>
      <c r="H1" s="3" t="s">
        <v>26</v>
      </c>
      <c r="I1" s="3" t="s">
        <v>27</v>
      </c>
      <c r="J1" s="8" t="s">
        <v>1</v>
      </c>
      <c r="K1" s="8" t="s">
        <v>2</v>
      </c>
      <c r="L1" s="8" t="s">
        <v>3</v>
      </c>
      <c r="M1" s="8" t="s">
        <v>4</v>
      </c>
      <c r="N1" s="8" t="s">
        <v>5</v>
      </c>
      <c r="O1" s="8" t="s">
        <v>6</v>
      </c>
      <c r="P1" s="8" t="s">
        <v>0</v>
      </c>
      <c r="Q1" s="8" t="s">
        <v>7</v>
      </c>
      <c r="R1" s="8" t="s">
        <v>8</v>
      </c>
      <c r="S1" s="8" t="s">
        <v>9</v>
      </c>
      <c r="T1" s="8" t="s">
        <v>10</v>
      </c>
      <c r="U1" s="8" t="s">
        <v>11</v>
      </c>
      <c r="V1" s="8" t="s">
        <v>12</v>
      </c>
      <c r="W1" s="3" t="s">
        <v>25</v>
      </c>
    </row>
    <row r="2" spans="1:23" x14ac:dyDescent="0.25">
      <c r="A2" s="1" t="s">
        <v>19</v>
      </c>
      <c r="B2" s="1">
        <v>1234</v>
      </c>
      <c r="C2" s="4">
        <v>100</v>
      </c>
      <c r="D2" s="4"/>
      <c r="E2" s="1" t="s">
        <v>20</v>
      </c>
      <c r="F2" s="2">
        <f>LEN(E2)-LEN(SUBSTITUTE(E2,",",""))+IF(E2="",12,1)</f>
        <v>5</v>
      </c>
      <c r="G2" s="2" t="b">
        <f t="shared" ref="G2:G10" si="0">COUNTA(C2:D2)=1</f>
        <v>1</v>
      </c>
      <c r="H2" s="2" t="b">
        <f>E2&lt;&gt;""</f>
        <v>1</v>
      </c>
      <c r="I2" s="5">
        <f>(C2+(D2/F2))*G2</f>
        <v>100</v>
      </c>
      <c r="J2" s="5">
        <f>IFERROR(IF(SEARCH(J$1,$E2)&gt;0,$I2,0),IF($F2=12,$I2,0))</f>
        <v>100</v>
      </c>
      <c r="K2" s="5">
        <f t="shared" ref="K2:U2" si="1">IFERROR(IF(SEARCH(K$1,$E2)&gt;0,$I2,0),IF($F2=12,$I2,0))</f>
        <v>0</v>
      </c>
      <c r="L2" s="5">
        <f t="shared" si="1"/>
        <v>100</v>
      </c>
      <c r="M2" s="5">
        <f t="shared" si="1"/>
        <v>0</v>
      </c>
      <c r="N2" s="5">
        <f t="shared" si="1"/>
        <v>0</v>
      </c>
      <c r="O2" s="5">
        <f t="shared" si="1"/>
        <v>0</v>
      </c>
      <c r="P2" s="5">
        <f t="shared" si="1"/>
        <v>100</v>
      </c>
      <c r="Q2" s="5">
        <f t="shared" si="1"/>
        <v>100</v>
      </c>
      <c r="R2" s="5">
        <f t="shared" si="1"/>
        <v>0</v>
      </c>
      <c r="S2" s="5">
        <f t="shared" si="1"/>
        <v>0</v>
      </c>
      <c r="T2" s="5">
        <f t="shared" si="1"/>
        <v>0</v>
      </c>
      <c r="U2" s="5">
        <f t="shared" si="1"/>
        <v>100</v>
      </c>
      <c r="V2" s="5">
        <f>SUM(J2:U2)</f>
        <v>500</v>
      </c>
      <c r="W2" s="2" t="str">
        <f>IF((C2*F2)+D2=V2,"OK","Error")</f>
        <v>OK</v>
      </c>
    </row>
    <row r="3" spans="1:23" x14ac:dyDescent="0.25">
      <c r="A3" s="1" t="s">
        <v>19</v>
      </c>
      <c r="B3" s="1">
        <v>1235</v>
      </c>
      <c r="C3" s="4"/>
      <c r="D3" s="4">
        <v>1000</v>
      </c>
      <c r="E3" s="1" t="s">
        <v>23</v>
      </c>
      <c r="F3" s="2">
        <f t="shared" ref="F3:F10" si="2">LEN(E3)-LEN(SUBSTITUTE(E3,",",""))+IF(E3="",12,1)</f>
        <v>4</v>
      </c>
      <c r="G3" s="2" t="b">
        <f t="shared" si="0"/>
        <v>1</v>
      </c>
      <c r="H3" s="2" t="b">
        <f t="shared" ref="H3:H10" si="3">E3&lt;&gt;""</f>
        <v>1</v>
      </c>
      <c r="I3" s="5">
        <f t="shared" ref="I3:I10" si="4">(C3+(D3/F3))*G3</f>
        <v>250</v>
      </c>
      <c r="J3" s="5">
        <f t="shared" ref="J3:U10" si="5">IFERROR(IF(SEARCH(J$1,$E3)&gt;0,$I3,0),IF($F3=12,$I3,0))</f>
        <v>0</v>
      </c>
      <c r="K3" s="5">
        <f t="shared" si="5"/>
        <v>0</v>
      </c>
      <c r="L3" s="5">
        <f t="shared" si="5"/>
        <v>250</v>
      </c>
      <c r="M3" s="5">
        <f t="shared" si="5"/>
        <v>0</v>
      </c>
      <c r="N3" s="5">
        <f t="shared" si="5"/>
        <v>0</v>
      </c>
      <c r="O3" s="5">
        <f t="shared" si="5"/>
        <v>250</v>
      </c>
      <c r="P3" s="5">
        <f t="shared" si="5"/>
        <v>0</v>
      </c>
      <c r="Q3" s="5">
        <f t="shared" si="5"/>
        <v>0</v>
      </c>
      <c r="R3" s="5">
        <f t="shared" si="5"/>
        <v>250</v>
      </c>
      <c r="S3" s="5">
        <f t="shared" si="5"/>
        <v>0</v>
      </c>
      <c r="T3" s="5">
        <f t="shared" si="5"/>
        <v>0</v>
      </c>
      <c r="U3" s="5">
        <f t="shared" si="5"/>
        <v>250</v>
      </c>
      <c r="V3" s="5">
        <f t="shared" ref="V3:V5" si="6">SUM(J3:U3)</f>
        <v>1000</v>
      </c>
      <c r="W3" s="2" t="str">
        <f t="shared" ref="W3:W10" si="7">IF((C3*F3)+D3=V3,"OK","Error")</f>
        <v>OK</v>
      </c>
    </row>
    <row r="4" spans="1:23" x14ac:dyDescent="0.25">
      <c r="A4" s="1" t="s">
        <v>19</v>
      </c>
      <c r="B4" s="1">
        <v>1236</v>
      </c>
      <c r="C4" s="4">
        <v>200</v>
      </c>
      <c r="D4" s="4"/>
      <c r="E4" s="1" t="s">
        <v>18</v>
      </c>
      <c r="F4" s="2">
        <f t="shared" si="2"/>
        <v>3</v>
      </c>
      <c r="G4" s="2" t="b">
        <f t="shared" si="0"/>
        <v>1</v>
      </c>
      <c r="H4" s="2" t="b">
        <f t="shared" si="3"/>
        <v>1</v>
      </c>
      <c r="I4" s="5">
        <f t="shared" si="4"/>
        <v>200</v>
      </c>
      <c r="J4" s="5">
        <f t="shared" si="5"/>
        <v>0</v>
      </c>
      <c r="K4" s="5">
        <f t="shared" si="5"/>
        <v>0</v>
      </c>
      <c r="L4" s="5">
        <f t="shared" si="5"/>
        <v>0</v>
      </c>
      <c r="M4" s="5">
        <f t="shared" si="5"/>
        <v>0</v>
      </c>
      <c r="N4" s="5">
        <f t="shared" si="5"/>
        <v>200</v>
      </c>
      <c r="O4" s="5">
        <f t="shared" si="5"/>
        <v>0</v>
      </c>
      <c r="P4" s="5">
        <f t="shared" si="5"/>
        <v>0</v>
      </c>
      <c r="Q4" s="5">
        <f t="shared" si="5"/>
        <v>0</v>
      </c>
      <c r="R4" s="5">
        <f t="shared" si="5"/>
        <v>200</v>
      </c>
      <c r="S4" s="5">
        <f t="shared" si="5"/>
        <v>200</v>
      </c>
      <c r="T4" s="5">
        <f t="shared" si="5"/>
        <v>0</v>
      </c>
      <c r="U4" s="5">
        <f t="shared" si="5"/>
        <v>0</v>
      </c>
      <c r="V4" s="5">
        <f t="shared" si="6"/>
        <v>600</v>
      </c>
      <c r="W4" s="2" t="str">
        <f t="shared" si="7"/>
        <v>OK</v>
      </c>
    </row>
    <row r="5" spans="1:23" x14ac:dyDescent="0.25">
      <c r="A5" s="1" t="s">
        <v>19</v>
      </c>
      <c r="B5" s="1">
        <v>1237</v>
      </c>
      <c r="C5" s="4"/>
      <c r="D5" s="4">
        <v>2000</v>
      </c>
      <c r="E5" s="1" t="s">
        <v>17</v>
      </c>
      <c r="F5" s="2">
        <f t="shared" si="2"/>
        <v>2</v>
      </c>
      <c r="G5" s="2" t="b">
        <f t="shared" si="0"/>
        <v>1</v>
      </c>
      <c r="H5" s="2" t="b">
        <f t="shared" si="3"/>
        <v>1</v>
      </c>
      <c r="I5" s="5">
        <f t="shared" si="4"/>
        <v>1000</v>
      </c>
      <c r="J5" s="5">
        <f t="shared" si="5"/>
        <v>0</v>
      </c>
      <c r="K5" s="5">
        <f t="shared" si="5"/>
        <v>1000</v>
      </c>
      <c r="L5" s="5">
        <f t="shared" si="5"/>
        <v>0</v>
      </c>
      <c r="M5" s="5">
        <f t="shared" si="5"/>
        <v>0</v>
      </c>
      <c r="N5" s="5">
        <f t="shared" si="5"/>
        <v>0</v>
      </c>
      <c r="O5" s="5">
        <f t="shared" si="5"/>
        <v>1000</v>
      </c>
      <c r="P5" s="5">
        <f t="shared" si="5"/>
        <v>0</v>
      </c>
      <c r="Q5" s="5">
        <f t="shared" si="5"/>
        <v>0</v>
      </c>
      <c r="R5" s="5">
        <f t="shared" si="5"/>
        <v>0</v>
      </c>
      <c r="S5" s="5">
        <f t="shared" si="5"/>
        <v>0</v>
      </c>
      <c r="T5" s="5">
        <f t="shared" si="5"/>
        <v>0</v>
      </c>
      <c r="U5" s="5">
        <f t="shared" si="5"/>
        <v>0</v>
      </c>
      <c r="V5" s="5">
        <f t="shared" si="6"/>
        <v>2000</v>
      </c>
      <c r="W5" s="2" t="str">
        <f t="shared" si="7"/>
        <v>OK</v>
      </c>
    </row>
    <row r="6" spans="1:23" x14ac:dyDescent="0.25">
      <c r="A6" s="1" t="s">
        <v>19</v>
      </c>
      <c r="B6" s="1">
        <v>1238</v>
      </c>
      <c r="C6" s="4">
        <v>300</v>
      </c>
      <c r="D6" s="4"/>
      <c r="E6" s="1" t="s">
        <v>24</v>
      </c>
      <c r="F6" s="2">
        <f t="shared" si="2"/>
        <v>2</v>
      </c>
      <c r="G6" s="2" t="b">
        <f t="shared" si="0"/>
        <v>1</v>
      </c>
      <c r="H6" s="2" t="b">
        <f t="shared" si="3"/>
        <v>1</v>
      </c>
      <c r="I6" s="5">
        <f t="shared" si="4"/>
        <v>300</v>
      </c>
      <c r="J6" s="5">
        <f t="shared" si="5"/>
        <v>300</v>
      </c>
      <c r="K6" s="5">
        <f t="shared" si="5"/>
        <v>0</v>
      </c>
      <c r="L6" s="5">
        <f t="shared" si="5"/>
        <v>300</v>
      </c>
      <c r="M6" s="5">
        <f t="shared" si="5"/>
        <v>0</v>
      </c>
      <c r="N6" s="5">
        <f t="shared" si="5"/>
        <v>0</v>
      </c>
      <c r="O6" s="5">
        <f t="shared" si="5"/>
        <v>0</v>
      </c>
      <c r="P6" s="5">
        <f t="shared" si="5"/>
        <v>0</v>
      </c>
      <c r="Q6" s="5">
        <f t="shared" si="5"/>
        <v>0</v>
      </c>
      <c r="R6" s="5">
        <f t="shared" si="5"/>
        <v>0</v>
      </c>
      <c r="S6" s="5">
        <f t="shared" si="5"/>
        <v>0</v>
      </c>
      <c r="T6" s="5">
        <f t="shared" si="5"/>
        <v>0</v>
      </c>
      <c r="U6" s="5">
        <f t="shared" si="5"/>
        <v>0</v>
      </c>
      <c r="V6" s="5">
        <f t="shared" ref="V6:V10" si="8">SUM(J6:U6)</f>
        <v>600</v>
      </c>
      <c r="W6" s="2" t="str">
        <f t="shared" si="7"/>
        <v>OK</v>
      </c>
    </row>
    <row r="7" spans="1:23" x14ac:dyDescent="0.25">
      <c r="A7" s="1" t="s">
        <v>19</v>
      </c>
      <c r="B7" s="1">
        <v>1239</v>
      </c>
      <c r="C7" s="4"/>
      <c r="D7" s="4">
        <v>3000</v>
      </c>
      <c r="E7" s="1" t="s">
        <v>24</v>
      </c>
      <c r="F7" s="2">
        <f t="shared" si="2"/>
        <v>2</v>
      </c>
      <c r="G7" s="2" t="b">
        <f t="shared" si="0"/>
        <v>1</v>
      </c>
      <c r="H7" s="2" t="b">
        <f t="shared" si="3"/>
        <v>1</v>
      </c>
      <c r="I7" s="5">
        <f t="shared" si="4"/>
        <v>1500</v>
      </c>
      <c r="J7" s="5">
        <f t="shared" si="5"/>
        <v>1500</v>
      </c>
      <c r="K7" s="5">
        <f t="shared" si="5"/>
        <v>0</v>
      </c>
      <c r="L7" s="5">
        <f t="shared" si="5"/>
        <v>1500</v>
      </c>
      <c r="M7" s="5">
        <f t="shared" si="5"/>
        <v>0</v>
      </c>
      <c r="N7" s="5">
        <f t="shared" si="5"/>
        <v>0</v>
      </c>
      <c r="O7" s="5">
        <f t="shared" si="5"/>
        <v>0</v>
      </c>
      <c r="P7" s="5">
        <f t="shared" si="5"/>
        <v>0</v>
      </c>
      <c r="Q7" s="5">
        <f t="shared" si="5"/>
        <v>0</v>
      </c>
      <c r="R7" s="5">
        <f t="shared" si="5"/>
        <v>0</v>
      </c>
      <c r="S7" s="5">
        <f t="shared" si="5"/>
        <v>0</v>
      </c>
      <c r="T7" s="5">
        <f t="shared" si="5"/>
        <v>0</v>
      </c>
      <c r="U7" s="5">
        <f t="shared" si="5"/>
        <v>0</v>
      </c>
      <c r="V7" s="5">
        <f t="shared" si="8"/>
        <v>3000</v>
      </c>
      <c r="W7" s="2" t="str">
        <f t="shared" si="7"/>
        <v>OK</v>
      </c>
    </row>
    <row r="8" spans="1:23" x14ac:dyDescent="0.25">
      <c r="A8" s="1" t="s">
        <v>19</v>
      </c>
      <c r="B8" s="1">
        <v>1240</v>
      </c>
      <c r="C8" s="4"/>
      <c r="D8" s="4">
        <v>4000</v>
      </c>
      <c r="E8" s="1" t="s">
        <v>3</v>
      </c>
      <c r="F8" s="2">
        <f t="shared" si="2"/>
        <v>1</v>
      </c>
      <c r="G8" s="2" t="b">
        <f t="shared" si="0"/>
        <v>1</v>
      </c>
      <c r="H8" s="2" t="b">
        <f t="shared" si="3"/>
        <v>1</v>
      </c>
      <c r="I8" s="5">
        <f t="shared" si="4"/>
        <v>4000</v>
      </c>
      <c r="J8" s="5">
        <f t="shared" si="5"/>
        <v>0</v>
      </c>
      <c r="K8" s="5">
        <f t="shared" si="5"/>
        <v>0</v>
      </c>
      <c r="L8" s="5">
        <f t="shared" si="5"/>
        <v>4000</v>
      </c>
      <c r="M8" s="5">
        <f t="shared" si="5"/>
        <v>0</v>
      </c>
      <c r="N8" s="5">
        <f t="shared" si="5"/>
        <v>0</v>
      </c>
      <c r="O8" s="5">
        <f t="shared" si="5"/>
        <v>0</v>
      </c>
      <c r="P8" s="5">
        <f t="shared" si="5"/>
        <v>0</v>
      </c>
      <c r="Q8" s="5">
        <f t="shared" si="5"/>
        <v>0</v>
      </c>
      <c r="R8" s="5">
        <f t="shared" si="5"/>
        <v>0</v>
      </c>
      <c r="S8" s="5">
        <f t="shared" si="5"/>
        <v>0</v>
      </c>
      <c r="T8" s="5">
        <f t="shared" si="5"/>
        <v>0</v>
      </c>
      <c r="U8" s="5">
        <f t="shared" si="5"/>
        <v>0</v>
      </c>
      <c r="V8" s="5">
        <f t="shared" si="8"/>
        <v>4000</v>
      </c>
      <c r="W8" s="2" t="str">
        <f t="shared" si="7"/>
        <v>OK</v>
      </c>
    </row>
    <row r="9" spans="1:23" x14ac:dyDescent="0.25">
      <c r="A9" s="1" t="s">
        <v>19</v>
      </c>
      <c r="B9" s="1">
        <v>1241</v>
      </c>
      <c r="C9" s="4">
        <v>400</v>
      </c>
      <c r="D9" s="4"/>
      <c r="E9" s="1"/>
      <c r="F9" s="2">
        <f t="shared" si="2"/>
        <v>12</v>
      </c>
      <c r="G9" s="2" t="b">
        <f t="shared" si="0"/>
        <v>1</v>
      </c>
      <c r="H9" s="2" t="b">
        <f t="shared" si="3"/>
        <v>0</v>
      </c>
      <c r="I9" s="5">
        <f t="shared" si="4"/>
        <v>400</v>
      </c>
      <c r="J9" s="5">
        <f t="shared" si="5"/>
        <v>400</v>
      </c>
      <c r="K9" s="5">
        <f t="shared" si="5"/>
        <v>400</v>
      </c>
      <c r="L9" s="5">
        <f t="shared" si="5"/>
        <v>400</v>
      </c>
      <c r="M9" s="5">
        <f t="shared" si="5"/>
        <v>400</v>
      </c>
      <c r="N9" s="5">
        <f t="shared" si="5"/>
        <v>400</v>
      </c>
      <c r="O9" s="5">
        <f t="shared" si="5"/>
        <v>400</v>
      </c>
      <c r="P9" s="5">
        <f t="shared" si="5"/>
        <v>400</v>
      </c>
      <c r="Q9" s="5">
        <f t="shared" si="5"/>
        <v>400</v>
      </c>
      <c r="R9" s="5">
        <f t="shared" si="5"/>
        <v>400</v>
      </c>
      <c r="S9" s="5">
        <f t="shared" si="5"/>
        <v>400</v>
      </c>
      <c r="T9" s="5">
        <f t="shared" si="5"/>
        <v>400</v>
      </c>
      <c r="U9" s="5">
        <f t="shared" si="5"/>
        <v>400</v>
      </c>
      <c r="V9" s="5">
        <f t="shared" si="8"/>
        <v>4800</v>
      </c>
      <c r="W9" s="2" t="str">
        <f t="shared" si="7"/>
        <v>OK</v>
      </c>
    </row>
    <row r="10" spans="1:23" x14ac:dyDescent="0.25">
      <c r="A10" s="1" t="s">
        <v>19</v>
      </c>
      <c r="B10" s="1">
        <v>1242</v>
      </c>
      <c r="C10" s="4"/>
      <c r="D10" s="4">
        <v>4000</v>
      </c>
      <c r="E10" s="1"/>
      <c r="F10" s="2">
        <f t="shared" si="2"/>
        <v>12</v>
      </c>
      <c r="G10" s="2" t="b">
        <f t="shared" si="0"/>
        <v>1</v>
      </c>
      <c r="H10" s="2" t="b">
        <f t="shared" si="3"/>
        <v>0</v>
      </c>
      <c r="I10" s="5">
        <f t="shared" si="4"/>
        <v>333.33333333333331</v>
      </c>
      <c r="J10" s="5">
        <f t="shared" si="5"/>
        <v>333.33333333333331</v>
      </c>
      <c r="K10" s="5">
        <f t="shared" si="5"/>
        <v>333.33333333333331</v>
      </c>
      <c r="L10" s="5">
        <f t="shared" si="5"/>
        <v>333.33333333333331</v>
      </c>
      <c r="M10" s="5">
        <f t="shared" si="5"/>
        <v>333.33333333333331</v>
      </c>
      <c r="N10" s="5">
        <f t="shared" si="5"/>
        <v>333.33333333333331</v>
      </c>
      <c r="O10" s="5">
        <f t="shared" si="5"/>
        <v>333.33333333333331</v>
      </c>
      <c r="P10" s="5">
        <f t="shared" si="5"/>
        <v>333.33333333333331</v>
      </c>
      <c r="Q10" s="5">
        <f t="shared" si="5"/>
        <v>333.33333333333331</v>
      </c>
      <c r="R10" s="5">
        <f t="shared" si="5"/>
        <v>333.33333333333331</v>
      </c>
      <c r="S10" s="5">
        <f t="shared" si="5"/>
        <v>333.33333333333331</v>
      </c>
      <c r="T10" s="5">
        <f t="shared" si="5"/>
        <v>333.33333333333331</v>
      </c>
      <c r="U10" s="5">
        <f t="shared" si="5"/>
        <v>333.33333333333331</v>
      </c>
      <c r="V10" s="5">
        <f t="shared" si="8"/>
        <v>4000.0000000000005</v>
      </c>
      <c r="W10" s="2" t="str">
        <f t="shared" si="7"/>
        <v>OK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Allocate Specific</vt:lpstr>
      <vt:lpstr>Allocate Specific 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2019-02-03T02:12:25Z</dcterms:created>
  <dcterms:modified xsi:type="dcterms:W3CDTF">2019-02-21T00:16:23Z</dcterms:modified>
</cp:coreProperties>
</file>