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/>
  <mc:AlternateContent xmlns:mc="http://schemas.openxmlformats.org/markup-compatibility/2006">
    <mc:Choice Requires="x15">
      <x15ac:absPath xmlns:x15ac="http://schemas.microsoft.com/office/spreadsheetml/2010/11/ac" url="E:\A4\CPA INTHEBLACK\"/>
    </mc:Choice>
  </mc:AlternateContent>
  <bookViews>
    <workbookView xWindow="0" yWindow="0" windowWidth="28800" windowHeight="11685"/>
  </bookViews>
  <sheets>
    <sheet name="XL2016" sheetId="1" r:id="rId1"/>
    <sheet name="XL2013 and earlier" sheetId="2" r:id="rId2"/>
    <sheet name="XL2013 and earlier completed" sheetId="3" r:id="rId3"/>
  </sheets>
  <definedNames>
    <definedName name="_xlchart.v1.0" hidden="1">'XL2016'!$A$10:$A$14</definedName>
    <definedName name="_xlchart.v1.1" hidden="1">'XL2016'!$B$10:$B$14</definedName>
    <definedName name="_xlchart.v1.2" hidden="1">'XL2016'!$A$10:$A$14</definedName>
    <definedName name="_xlchart.v1.3" hidden="1">'XL2016'!$B$10:$B$14</definedName>
    <definedName name="_xlchart.v1.4" hidden="1">'XL2016'!$A$10:$A$14</definedName>
    <definedName name="_xlchart.v1.5" hidden="1">'XL2016'!$B$10:$B$14</definedName>
    <definedName name="_xlchart.v1.6" hidden="1">'XL2016'!$A$10:$A$14</definedName>
    <definedName name="_xlchart.v1.7" hidden="1">'XL2016'!$B$10:$B$14</definedName>
    <definedName name="_xlchart.v1.8" hidden="1">'XL2016'!$B$10:$B$14</definedName>
    <definedName name="_xlchart.v3.0" localSheetId="1" hidden="1">'XL2013 and earlier'!$A$10:$A$14</definedName>
    <definedName name="_xlchart.v3.0" localSheetId="2" hidden="1">'XL2013 and earlier completed'!$A$10:$A$14</definedName>
    <definedName name="_xlchart.v3.0" hidden="1">'XL2016'!$A$10:$A$14</definedName>
    <definedName name="_xlchart.v3.1" localSheetId="1" hidden="1">'XL2013 and earlier'!$B$10:$B$14</definedName>
    <definedName name="_xlchart.v3.1" localSheetId="2" hidden="1">'XL2013 and earlier completed'!$B$10:$B$14</definedName>
    <definedName name="_xlchart.v3.1" hidden="1">'XL2016'!$B$10:$B$14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3" l="1"/>
  <c r="D13" i="3"/>
  <c r="D12" i="3"/>
  <c r="D11" i="3"/>
  <c r="D10" i="3"/>
  <c r="C7" i="3"/>
  <c r="B10" i="3" s="1"/>
  <c r="B7" i="3"/>
  <c r="D6" i="3"/>
  <c r="B13" i="3" s="1"/>
  <c r="D5" i="3"/>
  <c r="B12" i="3" s="1"/>
  <c r="D4" i="3"/>
  <c r="D7" i="3" s="1"/>
  <c r="C4" i="3"/>
  <c r="B4" i="3"/>
  <c r="D3" i="3"/>
  <c r="D2" i="3"/>
  <c r="F11" i="2"/>
  <c r="E10" i="2"/>
  <c r="D12" i="2"/>
  <c r="D13" i="2"/>
  <c r="D14" i="2"/>
  <c r="D10" i="2"/>
  <c r="D11" i="2"/>
  <c r="B12" i="2"/>
  <c r="D6" i="2"/>
  <c r="B13" i="2" s="1"/>
  <c r="D5" i="2"/>
  <c r="C4" i="2"/>
  <c r="C7" i="2" s="1"/>
  <c r="B10" i="2" s="1"/>
  <c r="B4" i="2"/>
  <c r="B7" i="2" s="1"/>
  <c r="D3" i="2"/>
  <c r="D2" i="2"/>
  <c r="B14" i="3" l="1"/>
  <c r="E14" i="3" s="1"/>
  <c r="G13" i="3"/>
  <c r="G11" i="3"/>
  <c r="F13" i="3"/>
  <c r="F11" i="3"/>
  <c r="G12" i="3"/>
  <c r="E10" i="3"/>
  <c r="B11" i="3"/>
  <c r="F12" i="3" s="1"/>
  <c r="D4" i="2"/>
  <c r="D7" i="2" s="1"/>
  <c r="D6" i="1"/>
  <c r="B13" i="1" s="1"/>
  <c r="D5" i="1"/>
  <c r="B12" i="1" s="1"/>
  <c r="D3" i="1"/>
  <c r="D2" i="1"/>
  <c r="C4" i="1"/>
  <c r="C7" i="1" s="1"/>
  <c r="B10" i="1" s="1"/>
  <c r="B4" i="1"/>
  <c r="B7" i="1" s="1"/>
  <c r="B11" i="2" l="1"/>
  <c r="G12" i="2" s="1"/>
  <c r="B14" i="2"/>
  <c r="E14" i="2" s="1"/>
  <c r="G13" i="2"/>
  <c r="D4" i="1"/>
  <c r="G11" i="2" l="1"/>
  <c r="F13" i="2"/>
  <c r="F12" i="2"/>
  <c r="D7" i="1"/>
  <c r="B11" i="1"/>
  <c r="B14" i="1" s="1"/>
</calcChain>
</file>

<file path=xl/sharedStrings.xml><?xml version="1.0" encoding="utf-8"?>
<sst xmlns="http://schemas.openxmlformats.org/spreadsheetml/2006/main" count="56" uniqueCount="16">
  <si>
    <t>Sales</t>
  </si>
  <si>
    <t>Gross Profit</t>
  </si>
  <si>
    <t>Marketing</t>
  </si>
  <si>
    <t>Administration</t>
  </si>
  <si>
    <t>Net Profit</t>
  </si>
  <si>
    <t>Actual</t>
  </si>
  <si>
    <t>Budget</t>
  </si>
  <si>
    <t>Variance</t>
  </si>
  <si>
    <t>Budget Net Profit</t>
  </si>
  <si>
    <t>Actual Net Profit</t>
  </si>
  <si>
    <t>YTD $'000s</t>
  </si>
  <si>
    <t>Cost of Sales</t>
  </si>
  <si>
    <t>Profit</t>
  </si>
  <si>
    <t>Start</t>
  </si>
  <si>
    <t>End</t>
  </si>
  <si>
    <t>Budget Analysis '000s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</si>
</sst>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'XL2013 and earlier completed'!$D$9</c:f>
          <c:strCache>
            <c:ptCount val="1"/>
            <c:pt idx="0">
              <c:v>Budget Analysis '000s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6469816272965882E-2"/>
          <c:y val="0.17171296296296298"/>
          <c:w val="0.89019685039370078"/>
          <c:h val="0.61498432487605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'XL2013 and earlier completed'!$E$9</c:f>
              <c:strCache>
                <c:ptCount val="1"/>
                <c:pt idx="0">
                  <c:v>Profit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'XL2013 and earlier completed'!$D$10:$D$14</c:f>
              <c:strCache>
                <c:ptCount val="5"/>
                <c:pt idx="0">
                  <c:v>Budget Net Profit</c:v>
                </c:pt>
                <c:pt idx="1">
                  <c:v>Gross Profit</c:v>
                </c:pt>
                <c:pt idx="2">
                  <c:v>Marketing</c:v>
                </c:pt>
                <c:pt idx="3">
                  <c:v>Administration</c:v>
                </c:pt>
                <c:pt idx="4">
                  <c:v>Actual Net Profit</c:v>
                </c:pt>
              </c:strCache>
            </c:strRef>
          </c:cat>
          <c:val>
            <c:numRef>
              <c:f>'XL2013 and earlier completed'!$E$10:$E$14</c:f>
              <c:numCache>
                <c:formatCode>General</c:formatCode>
                <c:ptCount val="5"/>
                <c:pt idx="0">
                  <c:v>95</c:v>
                </c:pt>
                <c:pt idx="4">
                  <c:v>-70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9C-44CC-A6F9-006DB9E75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88188352"/>
        <c:axId val="588188680"/>
      </c:barChart>
      <c:lineChart>
        <c:grouping val="standard"/>
        <c:varyColors val="0"/>
        <c:ser>
          <c:idx val="1"/>
          <c:order val="1"/>
          <c:tx>
            <c:strRef>
              <c:f>'XL2013 and earlier completed'!$F$9</c:f>
              <c:strCache>
                <c:ptCount val="1"/>
                <c:pt idx="0">
                  <c:v>Start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'XL2013 and earlier completed'!$D$10:$D$14</c:f>
              <c:strCache>
                <c:ptCount val="5"/>
                <c:pt idx="0">
                  <c:v>Budget Net Profit</c:v>
                </c:pt>
                <c:pt idx="1">
                  <c:v>Gross Profit</c:v>
                </c:pt>
                <c:pt idx="2">
                  <c:v>Marketing</c:v>
                </c:pt>
                <c:pt idx="3">
                  <c:v>Administration</c:v>
                </c:pt>
                <c:pt idx="4">
                  <c:v>Actual Net Profit</c:v>
                </c:pt>
              </c:strCache>
            </c:strRef>
          </c:cat>
          <c:val>
            <c:numRef>
              <c:f>'XL2013 and earlier completed'!$F$10:$F$14</c:f>
              <c:numCache>
                <c:formatCode>General</c:formatCode>
                <c:ptCount val="5"/>
                <c:pt idx="1">
                  <c:v>95</c:v>
                </c:pt>
                <c:pt idx="2">
                  <c:v>-80</c:v>
                </c:pt>
                <c:pt idx="3">
                  <c:v>-60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9C-44CC-A6F9-006DB9E75B4F}"/>
            </c:ext>
          </c:extLst>
        </c:ser>
        <c:ser>
          <c:idx val="2"/>
          <c:order val="2"/>
          <c:tx>
            <c:strRef>
              <c:f>'XL2013 and earlier completed'!$G$9</c:f>
              <c:strCache>
                <c:ptCount val="1"/>
                <c:pt idx="0">
                  <c:v>End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strRef>
              <c:f>'XL2013 and earlier completed'!$D$10:$D$14</c:f>
              <c:strCache>
                <c:ptCount val="5"/>
                <c:pt idx="0">
                  <c:v>Budget Net Profit</c:v>
                </c:pt>
                <c:pt idx="1">
                  <c:v>Gross Profit</c:v>
                </c:pt>
                <c:pt idx="2">
                  <c:v>Marketing</c:v>
                </c:pt>
                <c:pt idx="3">
                  <c:v>Administration</c:v>
                </c:pt>
                <c:pt idx="4">
                  <c:v>Actual Net Profit</c:v>
                </c:pt>
              </c:strCache>
            </c:strRef>
          </c:cat>
          <c:val>
            <c:numRef>
              <c:f>'XL2013 and earlier completed'!$G$10:$G$14</c:f>
              <c:numCache>
                <c:formatCode>General</c:formatCode>
                <c:ptCount val="5"/>
                <c:pt idx="1">
                  <c:v>-80</c:v>
                </c:pt>
                <c:pt idx="2">
                  <c:v>-60</c:v>
                </c:pt>
                <c:pt idx="3">
                  <c:v>-70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9C-44CC-A6F9-006DB9E75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upDownBars>
          <c:gapWidth val="219"/>
          <c:upBars>
            <c:spPr>
              <a:solidFill>
                <a:schemeClr val="accent1">
                  <a:lumMod val="60000"/>
                  <a:lumOff val="40000"/>
                </a:schemeClr>
              </a:solidFill>
              <a:ln w="9525">
                <a:solidFill>
                  <a:schemeClr val="tx1">
                    <a:lumMod val="15000"/>
                    <a:lumOff val="85000"/>
                  </a:schemeClr>
                </a:solidFill>
              </a:ln>
              <a:effectLst/>
            </c:spPr>
          </c:upBars>
          <c:downBars>
            <c:spPr>
              <a:solidFill>
                <a:schemeClr val="accent2">
                  <a:lumMod val="60000"/>
                  <a:lumOff val="40000"/>
                </a:schemeClr>
              </a:solidFill>
              <a:ln w="9525">
                <a:solidFill>
                  <a:schemeClr val="tx1">
                    <a:lumMod val="65000"/>
                    <a:lumOff val="35000"/>
                  </a:schemeClr>
                </a:solidFill>
              </a:ln>
              <a:effectLst/>
            </c:spPr>
          </c:downBars>
        </c:upDownBars>
        <c:marker val="1"/>
        <c:smooth val="0"/>
        <c:axId val="588188352"/>
        <c:axId val="588188680"/>
      </c:lineChart>
      <c:catAx>
        <c:axId val="588188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188680"/>
        <c:crosses val="autoZero"/>
        <c:auto val="1"/>
        <c:lblAlgn val="ctr"/>
        <c:lblOffset val="100"/>
        <c:noMultiLvlLbl val="0"/>
      </c:catAx>
      <c:valAx>
        <c:axId val="588188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88188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_xlchart.v1.2</cx:f>
      </cx:strDim>
      <cx:numDim type="val">
        <cx:f>_xlchart.v1.3</cx:f>
      </cx:numDim>
    </cx:data>
  </cx:chartData>
  <cx:chart>
    <cx:title pos="t" align="ctr" overlay="0">
      <cx:tx>
        <cx:txData>
          <cx:v>YTD $'000s</cx:v>
        </cx:txData>
      </cx:tx>
      <cx:txPr>
        <a:bodyPr spcFirstLastPara="1" vertOverflow="ellipsis" wrap="square" lIns="0" tIns="0" rIns="0" bIns="0" anchor="ctr" anchorCtr="1"/>
        <a:lstStyle/>
        <a:p>
          <a:pPr algn="ctr">
            <a:defRPr/>
          </a:pPr>
          <a:r>
            <a:rPr lang="en-US"/>
            <a:t>YTD $'000s</a:t>
          </a:r>
        </a:p>
      </cx:txPr>
    </cx:title>
    <cx:plotArea>
      <cx:plotAreaRegion>
        <cx:series layoutId="waterfall" uniqueId="{194F8AA4-F382-43E8-9B13-43B82658F5D4}">
          <cx:dataLabels pos="ctr">
            <cx:txPr>
              <a:bodyPr spcFirstLastPara="1" vertOverflow="ellipsis" wrap="square" lIns="0" tIns="0" rIns="0" bIns="0" anchor="ctr" anchorCtr="1"/>
              <a:lstStyle/>
              <a:p>
                <a:pPr>
                  <a:defRPr lang="en-US" sz="1050" b="1" i="0" u="none" strike="noStrike" baseline="0">
                    <a:solidFill>
                      <a:schemeClr val="bg1"/>
                    </a:solidFill>
                    <a:latin typeface="Calibri" panose="020F0502020204030204"/>
                  </a:defRPr>
                </a:pPr>
                <a:endParaRPr lang="en-US" sz="1050" b="1">
                  <a:solidFill>
                    <a:schemeClr val="bg1"/>
                  </a:solidFill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>
              <cx:idx val="0"/>
              <cx:idx val="4"/>
            </cx:subtotals>
          </cx:layoutPr>
        </cx:series>
      </cx:plotAreaRegion>
      <cx:axis id="0">
        <cx:catScaling gapWidth="0.5"/>
        <cx:tickLabels/>
        <cx:txPr>
          <a:bodyPr spcFirstLastPara="1" vertOverflow="ellipsis" wrap="square" lIns="0" tIns="0" rIns="0" bIns="0" anchor="ctr" anchorCtr="1"/>
          <a:lstStyle/>
          <a:p>
            <a:pPr>
              <a:defRPr sz="1050"/>
            </a:pPr>
            <a:endParaRPr lang="en-US" sz="1050"/>
          </a:p>
        </cx:txPr>
      </cx:axis>
      <cx:axis id="1">
        <cx:valScaling/>
        <cx:tickLabels/>
        <cx:txPr>
          <a:bodyPr spcFirstLastPara="1" vertOverflow="ellipsis" wrap="square" lIns="0" tIns="0" rIns="0" bIns="0" anchor="ctr" anchorCtr="1"/>
          <a:lstStyle/>
          <a:p>
            <a:pPr>
              <a:defRPr sz="1050"/>
            </a:pPr>
            <a:endParaRPr lang="en-US" sz="1050"/>
          </a:p>
        </cx:txPr>
      </cx:axis>
    </cx:plotArea>
    <cx:legend pos="r" align="min" overlay="1"/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47624</xdr:colOff>
      <xdr:row>0</xdr:row>
      <xdr:rowOff>47625</xdr:rowOff>
    </xdr:from>
    <xdr:to>
      <xdr:col>13</xdr:col>
      <xdr:colOff>133349</xdr:colOff>
      <xdr:row>16</xdr:row>
      <xdr:rowOff>28575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F344525-F229-4339-A593-9384F9236C86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905124" y="47625"/>
              <a:ext cx="5572125" cy="30289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AU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80962</xdr:colOff>
      <xdr:row>0</xdr:row>
      <xdr:rowOff>114300</xdr:rowOff>
    </xdr:from>
    <xdr:to>
      <xdr:col>11</xdr:col>
      <xdr:colOff>385762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4ED2507-0919-4F55-857F-69BD12932B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showGridLines="0" tabSelected="1" workbookViewId="0"/>
  </sheetViews>
  <sheetFormatPr defaultRowHeight="15" x14ac:dyDescent="0.25"/>
  <cols>
    <col min="1" max="1" width="16.5703125" bestFit="1" customWidth="1"/>
    <col min="2" max="2" width="10.28515625" bestFit="1" customWidth="1"/>
    <col min="3" max="3" width="7.28515625" bestFit="1" customWidth="1"/>
    <col min="4" max="4" width="8.7109375" bestFit="1" customWidth="1"/>
  </cols>
  <sheetData>
    <row r="1" spans="1:4" x14ac:dyDescent="0.25">
      <c r="A1" s="2" t="s">
        <v>10</v>
      </c>
      <c r="B1" s="2" t="s">
        <v>5</v>
      </c>
      <c r="C1" s="2" t="s">
        <v>6</v>
      </c>
      <c r="D1" s="2" t="s">
        <v>7</v>
      </c>
    </row>
    <row r="2" spans="1:4" x14ac:dyDescent="0.25">
      <c r="A2" s="1" t="s">
        <v>0</v>
      </c>
      <c r="B2" s="1">
        <v>400</v>
      </c>
      <c r="C2" s="1">
        <v>700</v>
      </c>
      <c r="D2" s="1">
        <f>+B2-C2</f>
        <v>-300</v>
      </c>
    </row>
    <row r="3" spans="1:4" x14ac:dyDescent="0.25">
      <c r="A3" s="1" t="s">
        <v>11</v>
      </c>
      <c r="B3" s="1">
        <v>375</v>
      </c>
      <c r="C3" s="1">
        <v>500</v>
      </c>
      <c r="D3" s="1">
        <f>+C3-B3</f>
        <v>125</v>
      </c>
    </row>
    <row r="4" spans="1:4" x14ac:dyDescent="0.25">
      <c r="A4" s="2" t="s">
        <v>1</v>
      </c>
      <c r="B4" s="2">
        <f>+B2-B3</f>
        <v>25</v>
      </c>
      <c r="C4" s="2">
        <f>+C2-C3</f>
        <v>200</v>
      </c>
      <c r="D4" s="2">
        <f>SUM(D2:D3)</f>
        <v>-175</v>
      </c>
    </row>
    <row r="5" spans="1:4" x14ac:dyDescent="0.25">
      <c r="A5" s="1" t="s">
        <v>2</v>
      </c>
      <c r="B5" s="1">
        <v>50</v>
      </c>
      <c r="C5" s="1">
        <v>70</v>
      </c>
      <c r="D5" s="1">
        <f>+C5-B5</f>
        <v>20</v>
      </c>
    </row>
    <row r="6" spans="1:4" x14ac:dyDescent="0.25">
      <c r="A6" s="1" t="s">
        <v>3</v>
      </c>
      <c r="B6" s="1">
        <v>45</v>
      </c>
      <c r="C6" s="1">
        <v>35</v>
      </c>
      <c r="D6" s="1">
        <f>+C6-B6</f>
        <v>-10</v>
      </c>
    </row>
    <row r="7" spans="1:4" x14ac:dyDescent="0.25">
      <c r="A7" s="2" t="s">
        <v>4</v>
      </c>
      <c r="B7" s="2">
        <f>+B4-B5-B6</f>
        <v>-70</v>
      </c>
      <c r="C7" s="2">
        <f>+C4-C5-C6</f>
        <v>95</v>
      </c>
      <c r="D7" s="2">
        <f>SUM(D4:D6)</f>
        <v>-165</v>
      </c>
    </row>
    <row r="9" spans="1:4" x14ac:dyDescent="0.25">
      <c r="B9" s="2" t="s">
        <v>10</v>
      </c>
    </row>
    <row r="10" spans="1:4" x14ac:dyDescent="0.25">
      <c r="A10" s="2" t="s">
        <v>8</v>
      </c>
      <c r="B10" s="1">
        <f>+C7</f>
        <v>95</v>
      </c>
    </row>
    <row r="11" spans="1:4" x14ac:dyDescent="0.25">
      <c r="A11" s="1" t="s">
        <v>1</v>
      </c>
      <c r="B11" s="1">
        <f>+D4</f>
        <v>-175</v>
      </c>
    </row>
    <row r="12" spans="1:4" x14ac:dyDescent="0.25">
      <c r="A12" s="1" t="s">
        <v>2</v>
      </c>
      <c r="B12" s="1">
        <f>+D5</f>
        <v>20</v>
      </c>
    </row>
    <row r="13" spans="1:4" x14ac:dyDescent="0.25">
      <c r="A13" s="1" t="s">
        <v>3</v>
      </c>
      <c r="B13" s="1">
        <f>+D6</f>
        <v>-10</v>
      </c>
    </row>
    <row r="14" spans="1:4" x14ac:dyDescent="0.25">
      <c r="A14" s="3" t="s">
        <v>9</v>
      </c>
      <c r="B14" s="2">
        <f>SUM(B10:B13)</f>
        <v>-70</v>
      </c>
    </row>
  </sheetData>
  <pageMargins left="0.7" right="0.7" top="0.75" bottom="0.75" header="0.3" footer="0.3"/>
  <pageSetup paperSize="9" orientation="portrait" horizontalDpi="12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workbookViewId="0">
      <selection activeCell="G3" sqref="G3"/>
    </sheetView>
  </sheetViews>
  <sheetFormatPr defaultRowHeight="15" x14ac:dyDescent="0.25"/>
  <cols>
    <col min="1" max="1" width="16.5703125" customWidth="1"/>
    <col min="2" max="2" width="10.28515625" customWidth="1"/>
    <col min="3" max="3" width="7.28515625" customWidth="1"/>
    <col min="4" max="4" width="20.140625" bestFit="1" customWidth="1"/>
  </cols>
  <sheetData>
    <row r="1" spans="1:7" x14ac:dyDescent="0.25">
      <c r="A1" s="2" t="s">
        <v>10</v>
      </c>
      <c r="B1" s="2" t="s">
        <v>5</v>
      </c>
      <c r="C1" s="2" t="s">
        <v>6</v>
      </c>
      <c r="D1" s="2" t="s">
        <v>7</v>
      </c>
    </row>
    <row r="2" spans="1:7" x14ac:dyDescent="0.25">
      <c r="A2" s="1" t="s">
        <v>0</v>
      </c>
      <c r="B2" s="1">
        <v>400</v>
      </c>
      <c r="C2" s="1">
        <v>700</v>
      </c>
      <c r="D2" s="1">
        <f>+B2-C2</f>
        <v>-300</v>
      </c>
    </row>
    <row r="3" spans="1:7" x14ac:dyDescent="0.25">
      <c r="A3" s="1" t="s">
        <v>11</v>
      </c>
      <c r="B3" s="1">
        <v>375</v>
      </c>
      <c r="C3" s="1">
        <v>500</v>
      </c>
      <c r="D3" s="1">
        <f>+C3-B3</f>
        <v>125</v>
      </c>
    </row>
    <row r="4" spans="1:7" x14ac:dyDescent="0.25">
      <c r="A4" s="2" t="s">
        <v>1</v>
      </c>
      <c r="B4" s="2">
        <f>+B2-B3</f>
        <v>25</v>
      </c>
      <c r="C4" s="2">
        <f>+C2-C3</f>
        <v>200</v>
      </c>
      <c r="D4" s="2">
        <f>SUM(D2:D3)</f>
        <v>-175</v>
      </c>
    </row>
    <row r="5" spans="1:7" x14ac:dyDescent="0.25">
      <c r="A5" s="1" t="s">
        <v>2</v>
      </c>
      <c r="B5" s="1">
        <v>50</v>
      </c>
      <c r="C5" s="1">
        <v>70</v>
      </c>
      <c r="D5" s="1">
        <f>+C5-B5</f>
        <v>20</v>
      </c>
    </row>
    <row r="6" spans="1:7" x14ac:dyDescent="0.25">
      <c r="A6" s="1" t="s">
        <v>3</v>
      </c>
      <c r="B6" s="1">
        <v>45</v>
      </c>
      <c r="C6" s="1">
        <v>35</v>
      </c>
      <c r="D6" s="1">
        <f>+C6-B6</f>
        <v>-10</v>
      </c>
    </row>
    <row r="7" spans="1:7" x14ac:dyDescent="0.25">
      <c r="A7" s="2" t="s">
        <v>4</v>
      </c>
      <c r="B7" s="2">
        <f>+B4-B5-B6</f>
        <v>-70</v>
      </c>
      <c r="C7" s="2">
        <f>+C4-C5-C6</f>
        <v>95</v>
      </c>
      <c r="D7" s="2">
        <f>SUM(D4:D6)</f>
        <v>-165</v>
      </c>
    </row>
    <row r="9" spans="1:7" x14ac:dyDescent="0.25">
      <c r="B9" s="2" t="s">
        <v>10</v>
      </c>
      <c r="D9" s="2" t="s">
        <v>15</v>
      </c>
      <c r="E9" s="4" t="s">
        <v>12</v>
      </c>
      <c r="F9" s="4" t="s">
        <v>13</v>
      </c>
      <c r="G9" s="4" t="s">
        <v>14</v>
      </c>
    </row>
    <row r="10" spans="1:7" x14ac:dyDescent="0.25">
      <c r="A10" s="2" t="s">
        <v>8</v>
      </c>
      <c r="B10" s="1">
        <f>+C7</f>
        <v>95</v>
      </c>
      <c r="D10" s="1" t="str">
        <f>+A10</f>
        <v>Budget Net Profit</v>
      </c>
      <c r="E10" s="1">
        <f>+B10</f>
        <v>95</v>
      </c>
      <c r="F10" s="1"/>
      <c r="G10" s="1"/>
    </row>
    <row r="11" spans="1:7" x14ac:dyDescent="0.25">
      <c r="A11" s="1" t="s">
        <v>1</v>
      </c>
      <c r="B11" s="1">
        <f>+D4</f>
        <v>-175</v>
      </c>
      <c r="D11" s="1" t="str">
        <f>+A11</f>
        <v>Gross Profit</v>
      </c>
      <c r="E11" s="1"/>
      <c r="F11" s="1">
        <f>SUM($B$10:B10)</f>
        <v>95</v>
      </c>
      <c r="G11" s="1">
        <f>SUM($B$10:B11)</f>
        <v>-80</v>
      </c>
    </row>
    <row r="12" spans="1:7" x14ac:dyDescent="0.25">
      <c r="A12" s="1" t="s">
        <v>2</v>
      </c>
      <c r="B12" s="1">
        <f>+D5</f>
        <v>20</v>
      </c>
      <c r="D12" s="1" t="str">
        <f t="shared" ref="D12:D14" si="0">+A12</f>
        <v>Marketing</v>
      </c>
      <c r="E12" s="1"/>
      <c r="F12" s="1">
        <f>SUM($B$10:B11)</f>
        <v>-80</v>
      </c>
      <c r="G12" s="1">
        <f>SUM($B$10:B12)</f>
        <v>-60</v>
      </c>
    </row>
    <row r="13" spans="1:7" x14ac:dyDescent="0.25">
      <c r="A13" s="1" t="s">
        <v>3</v>
      </c>
      <c r="B13" s="1">
        <f>+D6</f>
        <v>-10</v>
      </c>
      <c r="D13" s="1" t="str">
        <f t="shared" si="0"/>
        <v>Administration</v>
      </c>
      <c r="E13" s="1"/>
      <c r="F13" s="1">
        <f>SUM($B$10:B12)</f>
        <v>-60</v>
      </c>
      <c r="G13" s="1">
        <f>SUM($B$10:B13)</f>
        <v>-70</v>
      </c>
    </row>
    <row r="14" spans="1:7" x14ac:dyDescent="0.25">
      <c r="A14" s="3" t="s">
        <v>9</v>
      </c>
      <c r="B14" s="2">
        <f>SUM(B10:B13)</f>
        <v>-70</v>
      </c>
      <c r="D14" s="1" t="str">
        <f t="shared" si="0"/>
        <v>Actual Net Profit</v>
      </c>
      <c r="E14" s="1">
        <f>+B14</f>
        <v>-70</v>
      </c>
      <c r="F14" s="1"/>
      <c r="G14" s="1"/>
    </row>
  </sheetData>
  <pageMargins left="0.7" right="0.7" top="0.75" bottom="0.75" header="0.3" footer="0.3"/>
  <pageSetup paperSize="9" orientation="portrait" horizontalDpi="12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showGridLines="0" workbookViewId="0">
      <selection activeCell="J17" sqref="J17"/>
    </sheetView>
  </sheetViews>
  <sheetFormatPr defaultRowHeight="15" x14ac:dyDescent="0.25"/>
  <cols>
    <col min="1" max="1" width="16.5703125" customWidth="1"/>
    <col min="2" max="2" width="10.28515625" customWidth="1"/>
    <col min="3" max="3" width="7.28515625" customWidth="1"/>
    <col min="4" max="4" width="20.140625" customWidth="1"/>
  </cols>
  <sheetData>
    <row r="1" spans="1:7" x14ac:dyDescent="0.25">
      <c r="A1" s="2" t="s">
        <v>10</v>
      </c>
      <c r="B1" s="2" t="s">
        <v>5</v>
      </c>
      <c r="C1" s="2" t="s">
        <v>6</v>
      </c>
      <c r="D1" s="2" t="s">
        <v>7</v>
      </c>
    </row>
    <row r="2" spans="1:7" x14ac:dyDescent="0.25">
      <c r="A2" s="1" t="s">
        <v>0</v>
      </c>
      <c r="B2" s="1">
        <v>400</v>
      </c>
      <c r="C2" s="1">
        <v>700</v>
      </c>
      <c r="D2" s="1">
        <f>+B2-C2</f>
        <v>-300</v>
      </c>
    </row>
    <row r="3" spans="1:7" x14ac:dyDescent="0.25">
      <c r="A3" s="1" t="s">
        <v>11</v>
      </c>
      <c r="B3" s="1">
        <v>375</v>
      </c>
      <c r="C3" s="1">
        <v>500</v>
      </c>
      <c r="D3" s="1">
        <f>+C3-B3</f>
        <v>125</v>
      </c>
    </row>
    <row r="4" spans="1:7" x14ac:dyDescent="0.25">
      <c r="A4" s="2" t="s">
        <v>1</v>
      </c>
      <c r="B4" s="2">
        <f>+B2-B3</f>
        <v>25</v>
      </c>
      <c r="C4" s="2">
        <f>+C2-C3</f>
        <v>200</v>
      </c>
      <c r="D4" s="2">
        <f>SUM(D2:D3)</f>
        <v>-175</v>
      </c>
    </row>
    <row r="5" spans="1:7" x14ac:dyDescent="0.25">
      <c r="A5" s="1" t="s">
        <v>2</v>
      </c>
      <c r="B5" s="1">
        <v>50</v>
      </c>
      <c r="C5" s="1">
        <v>70</v>
      </c>
      <c r="D5" s="1">
        <f>+C5-B5</f>
        <v>20</v>
      </c>
    </row>
    <row r="6" spans="1:7" x14ac:dyDescent="0.25">
      <c r="A6" s="1" t="s">
        <v>3</v>
      </c>
      <c r="B6" s="1">
        <v>45</v>
      </c>
      <c r="C6" s="1">
        <v>35</v>
      </c>
      <c r="D6" s="1">
        <f>+C6-B6</f>
        <v>-10</v>
      </c>
    </row>
    <row r="7" spans="1:7" x14ac:dyDescent="0.25">
      <c r="A7" s="2" t="s">
        <v>4</v>
      </c>
      <c r="B7" s="2">
        <f>+B4-B5-B6</f>
        <v>-70</v>
      </c>
      <c r="C7" s="2">
        <f>+C4-C5-C6</f>
        <v>95</v>
      </c>
      <c r="D7" s="2">
        <f>SUM(D4:D6)</f>
        <v>-165</v>
      </c>
    </row>
    <row r="9" spans="1:7" x14ac:dyDescent="0.25">
      <c r="B9" s="2" t="s">
        <v>10</v>
      </c>
      <c r="D9" s="2" t="s">
        <v>15</v>
      </c>
      <c r="E9" s="4" t="s">
        <v>12</v>
      </c>
      <c r="F9" s="4" t="s">
        <v>13</v>
      </c>
      <c r="G9" s="4" t="s">
        <v>14</v>
      </c>
    </row>
    <row r="10" spans="1:7" x14ac:dyDescent="0.25">
      <c r="A10" s="2" t="s">
        <v>8</v>
      </c>
      <c r="B10" s="1">
        <f>+C7</f>
        <v>95</v>
      </c>
      <c r="D10" s="1" t="str">
        <f>+A10</f>
        <v>Budget Net Profit</v>
      </c>
      <c r="E10" s="1">
        <f>+B10</f>
        <v>95</v>
      </c>
      <c r="F10" s="1"/>
      <c r="G10" s="1"/>
    </row>
    <row r="11" spans="1:7" x14ac:dyDescent="0.25">
      <c r="A11" s="1" t="s">
        <v>1</v>
      </c>
      <c r="B11" s="1">
        <f>+D4</f>
        <v>-175</v>
      </c>
      <c r="D11" s="1" t="str">
        <f>+A11</f>
        <v>Gross Profit</v>
      </c>
      <c r="E11" s="1"/>
      <c r="F11" s="1">
        <f>SUM($B$10:B10)</f>
        <v>95</v>
      </c>
      <c r="G11" s="1">
        <f>SUM($B$10:B11)</f>
        <v>-80</v>
      </c>
    </row>
    <row r="12" spans="1:7" x14ac:dyDescent="0.25">
      <c r="A12" s="1" t="s">
        <v>2</v>
      </c>
      <c r="B12" s="1">
        <f>+D5</f>
        <v>20</v>
      </c>
      <c r="D12" s="1" t="str">
        <f t="shared" ref="D12:D14" si="0">+A12</f>
        <v>Marketing</v>
      </c>
      <c r="E12" s="1"/>
      <c r="F12" s="1">
        <f>SUM($B$10:B11)</f>
        <v>-80</v>
      </c>
      <c r="G12" s="1">
        <f>SUM($B$10:B12)</f>
        <v>-60</v>
      </c>
    </row>
    <row r="13" spans="1:7" x14ac:dyDescent="0.25">
      <c r="A13" s="1" t="s">
        <v>3</v>
      </c>
      <c r="B13" s="1">
        <f>+D6</f>
        <v>-10</v>
      </c>
      <c r="D13" s="1" t="str">
        <f t="shared" si="0"/>
        <v>Administration</v>
      </c>
      <c r="E13" s="1"/>
      <c r="F13" s="1">
        <f>SUM($B$10:B12)</f>
        <v>-60</v>
      </c>
      <c r="G13" s="1">
        <f>SUM($B$10:B13)</f>
        <v>-70</v>
      </c>
    </row>
    <row r="14" spans="1:7" x14ac:dyDescent="0.25">
      <c r="A14" s="3" t="s">
        <v>9</v>
      </c>
      <c r="B14" s="2">
        <f>SUM(B10:B13)</f>
        <v>-70</v>
      </c>
      <c r="D14" s="1" t="str">
        <f t="shared" si="0"/>
        <v>Actual Net Profit</v>
      </c>
      <c r="E14" s="1">
        <f>+B14</f>
        <v>-70</v>
      </c>
      <c r="F14" s="1"/>
      <c r="G14" s="1"/>
    </row>
  </sheetData>
  <pageMargins left="0.7" right="0.7" top="0.75" bottom="0.75" header="0.3" footer="0.3"/>
  <pageSetup paperSize="9" orientation="portrait" horizontalDpi="12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XL2016</vt:lpstr>
      <vt:lpstr>XL2013 and earlier</vt:lpstr>
      <vt:lpstr>XL2013 and earlier completed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Neale Blackwood</dc:creator>
  <cp:lastModifiedBy>Neale Blackwood</cp:lastModifiedBy>
  <dcterms:created xsi:type="dcterms:W3CDTF">2017-06-03T02:45:21Z</dcterms:created>
  <dcterms:modified xsi:type="dcterms:W3CDTF">2017-08-28T06:30:33Z</dcterms:modified>
</cp:coreProperties>
</file>